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1. Цел. показатели" sheetId="1" r:id="rId1"/>
    <sheet name="2. Основ. мероприят." sheetId="2" r:id="rId2"/>
    <sheet name="3. Портфели" sheetId="3" r:id="rId3"/>
    <sheet name="4. Хар-ка осн. мер." sheetId="4" r:id="rId4"/>
    <sheet name="5. Свод показ.мун.зад." sheetId="5" r:id="rId5"/>
    <sheet name="6. Перечень рисков" sheetId="6" r:id="rId6"/>
    <sheet name="7.Перечень объектов кап строит." sheetId="7" r:id="rId7"/>
    <sheet name="8. Перечень объектов" sheetId="8" r:id="rId8"/>
  </sheets>
  <calcPr calcId="125725"/>
</workbook>
</file>

<file path=xl/calcChain.xml><?xml version="1.0" encoding="utf-8"?>
<calcChain xmlns="http://schemas.openxmlformats.org/spreadsheetml/2006/main">
  <c r="H46" i="3"/>
  <c r="H45"/>
  <c r="H44"/>
  <c r="H43"/>
  <c r="H42" s="1"/>
  <c r="U42"/>
  <c r="T42"/>
  <c r="S42"/>
  <c r="R42"/>
  <c r="Q42"/>
  <c r="P42"/>
  <c r="O42"/>
  <c r="N42"/>
  <c r="M42"/>
  <c r="L42"/>
  <c r="K42"/>
  <c r="J42"/>
  <c r="I42"/>
  <c r="H40"/>
  <c r="H39"/>
  <c r="H38"/>
  <c r="H36" s="1"/>
  <c r="H37"/>
  <c r="U36"/>
  <c r="T36"/>
  <c r="S36"/>
  <c r="R36"/>
  <c r="Q36"/>
  <c r="P36"/>
  <c r="O36"/>
  <c r="N36"/>
  <c r="M36"/>
  <c r="L36"/>
  <c r="K36"/>
  <c r="J36"/>
  <c r="I36"/>
  <c r="H35"/>
  <c r="H34"/>
  <c r="H33"/>
  <c r="H32"/>
  <c r="H31" s="1"/>
  <c r="U31"/>
  <c r="T31"/>
  <c r="S31"/>
  <c r="R31"/>
  <c r="Q31"/>
  <c r="P31"/>
  <c r="O31"/>
  <c r="N31"/>
  <c r="M31"/>
  <c r="L31"/>
  <c r="K31"/>
  <c r="J31"/>
  <c r="I31"/>
  <c r="H30"/>
  <c r="H29"/>
  <c r="H28"/>
  <c r="H26" s="1"/>
  <c r="H27"/>
  <c r="U26"/>
  <c r="T26"/>
  <c r="S26"/>
  <c r="R26"/>
  <c r="Q26"/>
  <c r="P26"/>
  <c r="O26"/>
  <c r="N26"/>
  <c r="M26"/>
  <c r="L26"/>
  <c r="K26"/>
  <c r="J26"/>
  <c r="I26"/>
  <c r="H24"/>
  <c r="H20" s="1"/>
  <c r="H23"/>
  <c r="H22"/>
  <c r="H21"/>
  <c r="U20"/>
  <c r="T20"/>
  <c r="S20"/>
  <c r="R20"/>
  <c r="Q20"/>
  <c r="P20"/>
  <c r="O20"/>
  <c r="N20"/>
  <c r="M20"/>
  <c r="L20"/>
  <c r="K20"/>
  <c r="J20"/>
  <c r="I20"/>
  <c r="H19"/>
  <c r="H15" s="1"/>
  <c r="H18"/>
  <c r="H17"/>
  <c r="H16"/>
  <c r="U15"/>
  <c r="T15"/>
  <c r="S15"/>
  <c r="R15"/>
  <c r="Q15"/>
  <c r="P15"/>
  <c r="O15"/>
  <c r="N15"/>
  <c r="M15"/>
  <c r="L15"/>
  <c r="K15"/>
  <c r="J15"/>
  <c r="I15"/>
  <c r="H14"/>
  <c r="H13"/>
  <c r="H12"/>
  <c r="H11"/>
  <c r="U10"/>
  <c r="T10"/>
  <c r="S10"/>
  <c r="R10"/>
  <c r="Q10"/>
  <c r="P10"/>
  <c r="O10"/>
  <c r="N10"/>
  <c r="M10"/>
  <c r="L10"/>
  <c r="K10"/>
  <c r="J10"/>
  <c r="I10"/>
  <c r="E110" i="2"/>
  <c r="E109"/>
  <c r="E108"/>
  <c r="E107"/>
  <c r="R106"/>
  <c r="Q106"/>
  <c r="P106"/>
  <c r="O106"/>
  <c r="N106"/>
  <c r="M106"/>
  <c r="L106"/>
  <c r="K106"/>
  <c r="J106"/>
  <c r="I106"/>
  <c r="H106"/>
  <c r="G106"/>
  <c r="F106"/>
  <c r="E106" s="1"/>
  <c r="E105"/>
  <c r="E104"/>
  <c r="E103"/>
  <c r="E102"/>
  <c r="R101"/>
  <c r="Q101"/>
  <c r="P101"/>
  <c r="O101"/>
  <c r="N101"/>
  <c r="M101"/>
  <c r="L101"/>
  <c r="K101"/>
  <c r="J101"/>
  <c r="I101"/>
  <c r="H101"/>
  <c r="G101"/>
  <c r="F101"/>
  <c r="E101" s="1"/>
  <c r="E100"/>
  <c r="E99"/>
  <c r="E98"/>
  <c r="E97"/>
  <c r="R96"/>
  <c r="Q96"/>
  <c r="P96"/>
  <c r="O96"/>
  <c r="N96"/>
  <c r="M96"/>
  <c r="L96"/>
  <c r="K96"/>
  <c r="J96"/>
  <c r="I96"/>
  <c r="H96"/>
  <c r="G96"/>
  <c r="E96" s="1"/>
  <c r="F96"/>
  <c r="E94"/>
  <c r="E93"/>
  <c r="E92"/>
  <c r="E91"/>
  <c r="R90"/>
  <c r="Q90"/>
  <c r="P90"/>
  <c r="O90"/>
  <c r="N90"/>
  <c r="M90"/>
  <c r="L90"/>
  <c r="K90"/>
  <c r="J90"/>
  <c r="I90"/>
  <c r="H90"/>
  <c r="G90"/>
  <c r="F90"/>
  <c r="E90" s="1"/>
  <c r="E89"/>
  <c r="E88"/>
  <c r="E87"/>
  <c r="E86"/>
  <c r="R85"/>
  <c r="Q85"/>
  <c r="P85"/>
  <c r="O85"/>
  <c r="N85"/>
  <c r="M85"/>
  <c r="L85"/>
  <c r="K85"/>
  <c r="J85"/>
  <c r="I85"/>
  <c r="H85"/>
  <c r="G85"/>
  <c r="F85"/>
  <c r="E85" s="1"/>
  <c r="E84"/>
  <c r="E83"/>
  <c r="E82"/>
  <c r="E81"/>
  <c r="R80"/>
  <c r="Q80"/>
  <c r="P80"/>
  <c r="O80"/>
  <c r="N80"/>
  <c r="M80"/>
  <c r="L80"/>
  <c r="K80"/>
  <c r="J80"/>
  <c r="I80"/>
  <c r="H80"/>
  <c r="G80"/>
  <c r="F80"/>
  <c r="E80" s="1"/>
  <c r="E78"/>
  <c r="E77"/>
  <c r="E76"/>
  <c r="E75"/>
  <c r="R74"/>
  <c r="Q74"/>
  <c r="P74"/>
  <c r="O74"/>
  <c r="N74"/>
  <c r="M74"/>
  <c r="L74"/>
  <c r="K74"/>
  <c r="J74"/>
  <c r="I74"/>
  <c r="H74"/>
  <c r="G74"/>
  <c r="F74"/>
  <c r="E74" s="1"/>
  <c r="R73"/>
  <c r="Q73"/>
  <c r="P73"/>
  <c r="O73"/>
  <c r="N73"/>
  <c r="M73"/>
  <c r="L73"/>
  <c r="K73"/>
  <c r="J73"/>
  <c r="I73"/>
  <c r="H73"/>
  <c r="G73"/>
  <c r="R72"/>
  <c r="Q72"/>
  <c r="P72"/>
  <c r="O72"/>
  <c r="N72"/>
  <c r="M72"/>
  <c r="L72"/>
  <c r="K72"/>
  <c r="J72"/>
  <c r="I72"/>
  <c r="H72"/>
  <c r="G72"/>
  <c r="R71"/>
  <c r="R69" s="1"/>
  <c r="Q71"/>
  <c r="P71"/>
  <c r="O71"/>
  <c r="N71"/>
  <c r="N69" s="1"/>
  <c r="M71"/>
  <c r="L71"/>
  <c r="K71"/>
  <c r="J71"/>
  <c r="J69" s="1"/>
  <c r="I71"/>
  <c r="H71"/>
  <c r="G71"/>
  <c r="F73"/>
  <c r="F71"/>
  <c r="R70"/>
  <c r="Q70"/>
  <c r="P70"/>
  <c r="O70"/>
  <c r="N70"/>
  <c r="M70"/>
  <c r="L70"/>
  <c r="K70"/>
  <c r="J70"/>
  <c r="I70"/>
  <c r="H70"/>
  <c r="G70"/>
  <c r="F70"/>
  <c r="E73"/>
  <c r="Q69"/>
  <c r="P69"/>
  <c r="O69"/>
  <c r="M69"/>
  <c r="L69"/>
  <c r="K69"/>
  <c r="I69"/>
  <c r="H69"/>
  <c r="G69"/>
  <c r="E68"/>
  <c r="E67"/>
  <c r="E66"/>
  <c r="E65"/>
  <c r="R64"/>
  <c r="Q64"/>
  <c r="P64"/>
  <c r="O64"/>
  <c r="N64"/>
  <c r="M64"/>
  <c r="L64"/>
  <c r="K64"/>
  <c r="J64"/>
  <c r="I64"/>
  <c r="H64"/>
  <c r="G64"/>
  <c r="F64"/>
  <c r="E64" s="1"/>
  <c r="R63"/>
  <c r="Q63"/>
  <c r="P63"/>
  <c r="O63"/>
  <c r="N63"/>
  <c r="M63"/>
  <c r="L63"/>
  <c r="K63"/>
  <c r="J63"/>
  <c r="I63"/>
  <c r="H63"/>
  <c r="G63"/>
  <c r="F63"/>
  <c r="E63" s="1"/>
  <c r="R62"/>
  <c r="Q62"/>
  <c r="P62"/>
  <c r="O62"/>
  <c r="O59" s="1"/>
  <c r="N62"/>
  <c r="M62"/>
  <c r="L62"/>
  <c r="K62"/>
  <c r="K59" s="1"/>
  <c r="J62"/>
  <c r="I62"/>
  <c r="H62"/>
  <c r="G62"/>
  <c r="G59" s="1"/>
  <c r="F62"/>
  <c r="E62" s="1"/>
  <c r="R61"/>
  <c r="Q61"/>
  <c r="P61"/>
  <c r="O61"/>
  <c r="N61"/>
  <c r="M61"/>
  <c r="L61"/>
  <c r="L59" s="1"/>
  <c r="K61"/>
  <c r="J61"/>
  <c r="I61"/>
  <c r="H61"/>
  <c r="G61"/>
  <c r="F61"/>
  <c r="R60"/>
  <c r="Q60"/>
  <c r="Q59" s="1"/>
  <c r="P60"/>
  <c r="O60"/>
  <c r="N60"/>
  <c r="M60"/>
  <c r="M59" s="1"/>
  <c r="L60"/>
  <c r="K60"/>
  <c r="J60"/>
  <c r="I60"/>
  <c r="I59" s="1"/>
  <c r="H60"/>
  <c r="G60"/>
  <c r="F60"/>
  <c r="P59"/>
  <c r="H59"/>
  <c r="E61"/>
  <c r="E58"/>
  <c r="E54" s="1"/>
  <c r="E57"/>
  <c r="E56"/>
  <c r="E55"/>
  <c r="R54"/>
  <c r="Q54"/>
  <c r="P54"/>
  <c r="O54"/>
  <c r="N54"/>
  <c r="M54"/>
  <c r="L54"/>
  <c r="K54"/>
  <c r="J54"/>
  <c r="I54"/>
  <c r="H54"/>
  <c r="G54"/>
  <c r="F54"/>
  <c r="E53"/>
  <c r="E52"/>
  <c r="E51"/>
  <c r="E50"/>
  <c r="R49"/>
  <c r="Q49"/>
  <c r="P49"/>
  <c r="O49"/>
  <c r="N49"/>
  <c r="M49"/>
  <c r="L49"/>
  <c r="K49"/>
  <c r="J49"/>
  <c r="I49"/>
  <c r="H49"/>
  <c r="G49"/>
  <c r="F49"/>
  <c r="R43"/>
  <c r="Q43"/>
  <c r="P43"/>
  <c r="O43"/>
  <c r="N43"/>
  <c r="M43"/>
  <c r="L43"/>
  <c r="K43"/>
  <c r="J43"/>
  <c r="I43"/>
  <c r="H43"/>
  <c r="G43"/>
  <c r="F43"/>
  <c r="E43" s="1"/>
  <c r="R38"/>
  <c r="Q38"/>
  <c r="P38"/>
  <c r="O38"/>
  <c r="N38"/>
  <c r="M38"/>
  <c r="L38"/>
  <c r="K38"/>
  <c r="J38"/>
  <c r="I38"/>
  <c r="H38"/>
  <c r="G38"/>
  <c r="E47"/>
  <c r="E46"/>
  <c r="E45"/>
  <c r="E44"/>
  <c r="R42"/>
  <c r="Q42"/>
  <c r="P42"/>
  <c r="O42"/>
  <c r="N42"/>
  <c r="M42"/>
  <c r="L42"/>
  <c r="K42"/>
  <c r="J42"/>
  <c r="I42"/>
  <c r="H42"/>
  <c r="G42"/>
  <c r="R41"/>
  <c r="Q41"/>
  <c r="P41"/>
  <c r="O41"/>
  <c r="N41"/>
  <c r="M41"/>
  <c r="L41"/>
  <c r="K41"/>
  <c r="J41"/>
  <c r="I41"/>
  <c r="H41"/>
  <c r="G41"/>
  <c r="R40"/>
  <c r="Q40"/>
  <c r="P40"/>
  <c r="O40"/>
  <c r="N40"/>
  <c r="M40"/>
  <c r="L40"/>
  <c r="K40"/>
  <c r="J40"/>
  <c r="I40"/>
  <c r="H40"/>
  <c r="G40"/>
  <c r="R39"/>
  <c r="Q39"/>
  <c r="P39"/>
  <c r="O39"/>
  <c r="N39"/>
  <c r="M39"/>
  <c r="L39"/>
  <c r="K39"/>
  <c r="J39"/>
  <c r="I39"/>
  <c r="H39"/>
  <c r="G39"/>
  <c r="F42"/>
  <c r="E42" s="1"/>
  <c r="F41"/>
  <c r="F72" s="1"/>
  <c r="F40"/>
  <c r="F39"/>
  <c r="E37"/>
  <c r="E36"/>
  <c r="E35"/>
  <c r="E34"/>
  <c r="R33"/>
  <c r="Q33"/>
  <c r="P33"/>
  <c r="O33"/>
  <c r="N33"/>
  <c r="M33"/>
  <c r="L33"/>
  <c r="K33"/>
  <c r="J33"/>
  <c r="I33"/>
  <c r="H33"/>
  <c r="G33"/>
  <c r="F33"/>
  <c r="E33" s="1"/>
  <c r="E32"/>
  <c r="E31"/>
  <c r="E30"/>
  <c r="E29"/>
  <c r="R28"/>
  <c r="Q28"/>
  <c r="P28"/>
  <c r="O28"/>
  <c r="N28"/>
  <c r="M28"/>
  <c r="L28"/>
  <c r="K28"/>
  <c r="J28"/>
  <c r="I28"/>
  <c r="H28"/>
  <c r="G28"/>
  <c r="F28"/>
  <c r="R23"/>
  <c r="Q23"/>
  <c r="P23"/>
  <c r="O23"/>
  <c r="N23"/>
  <c r="M23"/>
  <c r="L23"/>
  <c r="K23"/>
  <c r="J23"/>
  <c r="I23"/>
  <c r="H23"/>
  <c r="G23"/>
  <c r="F23"/>
  <c r="E23" s="1"/>
  <c r="E26"/>
  <c r="E25"/>
  <c r="E24"/>
  <c r="E27"/>
  <c r="R13"/>
  <c r="Q13"/>
  <c r="P13"/>
  <c r="O13"/>
  <c r="N13"/>
  <c r="M13"/>
  <c r="L13"/>
  <c r="K13"/>
  <c r="J13"/>
  <c r="I13"/>
  <c r="H13"/>
  <c r="G13"/>
  <c r="F13"/>
  <c r="E13" s="1"/>
  <c r="E16"/>
  <c r="E15"/>
  <c r="E14"/>
  <c r="E17"/>
  <c r="R18"/>
  <c r="Q18"/>
  <c r="P18"/>
  <c r="O18"/>
  <c r="N18"/>
  <c r="M18"/>
  <c r="L18"/>
  <c r="K18"/>
  <c r="J18"/>
  <c r="I18"/>
  <c r="H18"/>
  <c r="G18"/>
  <c r="F18"/>
  <c r="E18" s="1"/>
  <c r="E21"/>
  <c r="E20"/>
  <c r="E19"/>
  <c r="E22"/>
  <c r="E41" l="1"/>
  <c r="F38"/>
  <c r="E38" s="1"/>
  <c r="E39"/>
  <c r="E72"/>
  <c r="E71"/>
  <c r="H10" i="3"/>
  <c r="F69" i="2"/>
  <c r="E70"/>
  <c r="F59"/>
  <c r="J59"/>
  <c r="N59"/>
  <c r="R59"/>
  <c r="E60"/>
  <c r="E59" s="1"/>
  <c r="E49"/>
  <c r="E40"/>
  <c r="E28"/>
  <c r="E69" l="1"/>
</calcChain>
</file>

<file path=xl/sharedStrings.xml><?xml version="1.0" encoding="utf-8"?>
<sst xmlns="http://schemas.openxmlformats.org/spreadsheetml/2006/main" count="432" uniqueCount="150">
  <si>
    <t>№ показателя</t>
  </si>
  <si>
    <t>Наименование целевых показателей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</si>
  <si>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</si>
  <si>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</si>
  <si>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реализации муниципальной программы</t>
  </si>
  <si>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</si>
  <si>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</si>
  <si>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</si>
  <si>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</si>
  <si>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</si>
  <si>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</si>
  <si>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(рублей)</t>
  </si>
  <si>
    <t>2018 г.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</si>
  <si>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</si>
  <si>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</si>
  <si>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</si>
  <si>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</si>
  <si>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</si>
  <si>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</si>
  <si>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</si>
  <si>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</si>
  <si>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</si>
  <si>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</si>
  <si>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</si>
  <si>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</si>
  <si>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</si>
  <si>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</si>
  <si>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</si>
  <si>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</si>
  <si>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</si>
  <si>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</si>
  <si>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Всего по муниципальной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</si>
  <si>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</si>
  <si>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</si>
  <si>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</si>
  <si>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</si>
  <si>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объкты муниципальной собственности по проектам, портфелям проектов автономного округа)</t>
  </si>
  <si>
    <t>Ответственный исполнитель (структурное подразделение администрации города)</t>
  </si>
  <si>
    <t>Соисполнитель 1 (структурные подразделения администрации города)</t>
  </si>
  <si>
    <t>Соисполнитель 2 (структурные подразделения администрации города)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</si>
  <si>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</si>
  <si>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</si>
  <si>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</si>
  <si>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</si>
  <si>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</si>
  <si>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</si>
  <si>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</si>
  <si>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Портфели проектов, основанные на национальных и федеральных проектах Российской Федерации</t>
  </si>
  <si>
    <t>Портфель проектов</t>
  </si>
  <si>
    <t>Проект 1 (номер показателя из таблицы 1)</t>
  </si>
  <si>
    <t>Итого по портфелю проектов №</t>
  </si>
  <si>
    <t>ИТОГО</t>
  </si>
  <si>
    <t>Портфели проектов муниципального образования (указывается перечень портфелей проектов, не основанных на национальных и федеральных проектах Российской Федерации)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</si>
  <si>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</si>
  <si>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</si>
  <si>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</si>
  <si>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</si>
  <si>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</si>
  <si>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</si>
  <si>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</si>
  <si>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</si>
  <si>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1.2</t>
  </si>
  <si>
    <t>Наименование</t>
  </si>
  <si>
    <t>Таблица 4</t>
  </si>
  <si>
    <t>Таблица 3</t>
  </si>
  <si>
    <t>Таблица 2</t>
  </si>
  <si>
    <t>Таблица 1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</si>
  <si>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</si>
  <si>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</si>
  <si>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</si>
  <si>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</si>
  <si>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</si>
  <si>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</si>
  <si>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</si>
  <si>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</si>
  <si>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</si>
  <si>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</si>
  <si>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</si>
  <si>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</si>
  <si>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</si>
  <si>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</si>
  <si>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</si>
  <si>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</si>
  <si>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</si>
  <si>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Подпрограмма 1 «Организация бюджетного процесса в городе Покачи»</t>
  </si>
  <si>
    <t>Итого по подпрограмме 1</t>
  </si>
  <si>
    <t>1.3</t>
  </si>
  <si>
    <t>Подпрограмма 2 «Управление муниципальным долгом города Покачи»</t>
  </si>
  <si>
    <t>2.1</t>
  </si>
  <si>
    <t>Обслуживание муниципального долга города Покачи</t>
  </si>
  <si>
    <t>2.2</t>
  </si>
  <si>
    <t>Итого по подпрограмме 2</t>
  </si>
  <si>
    <t>Комитет финансов администрации города Покачи</t>
  </si>
  <si>
    <t>Подпрограмма 1«Организация бюджетного процесса в городе Покачи»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</si>
  <si>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</si>
  <si>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Цель 1. "Обеспечение долгосрочной сбалансированности и устойчивости бюджетной системы"</t>
  </si>
  <si>
    <t>Цели 2. "Повышение качества управления муниципальными финансами города Покачи"</t>
  </si>
  <si>
    <t>Задачи 1. "Создание условий для устойчивого исполнения расходных обязательств города Покачи"</t>
  </si>
  <si>
    <t>Задачи 2 "Поддержание долговой нагрузки на бюджет города Покачи на уровне с высокой долговой устойчивостью"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</si>
  <si>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</si>
  <si>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</si>
  <si>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</si>
  <si>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</si>
  <si>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1.4</t>
  </si>
  <si>
    <t>Глава города Покачи</t>
  </si>
  <si>
    <t>Целевые показатели муниципальной программы "Управление муниципальными финансами города Покачи на 2018-2030 годы"</t>
  </si>
  <si>
    <t>Перечень основных мероприятий муниципальной программы "Управление муниципальными финансами города Покачи на 2018-2030 годы"</t>
  </si>
  <si>
    <t>Характеристика основных мероприятий муниципальной программы  "Управление муниципальными финансами города Покачи на 2018-2030 годы", их связь с целевыми показателями</t>
  </si>
  <si>
    <t>Перечень возможных рисков при реализации муниципальной программы "Управление муниципальными финансами города Покачи на 2018-2030 годы" и мер по их преодолению</t>
  </si>
  <si>
    <t>Перечень объектов капитального строительства муниципальной программы "Управление муниципальными финансами города Покачи на 2018-2030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</si>
  <si>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"Управление муниципальными финансами города Покачи на 2018-2030 годы"</t>
  </si>
  <si>
    <t>Сводные показатели муниципальных заданий муниципальной программы "Управление муниципальными финансами города Покачи на 2018-2030 годы"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</si>
  <si>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"Управление муниципальными финансами города Покачи на 2018-2030 годы"</t>
  </si>
  <si>
    <t>не менее 95%</t>
  </si>
  <si>
    <t xml:space="preserve"> не менее 90%</t>
  </si>
  <si>
    <t xml:space="preserve"> не более 15%</t>
  </si>
  <si>
    <t>не более 30%</t>
  </si>
  <si>
    <t>1.5</t>
  </si>
  <si>
    <t>Муниципальное учреждение «Центр по бухгалтерскому и экономическому обслуживанию».</t>
  </si>
  <si>
    <t>Расходы на обеспечение деятельности (оказание услуг) муниципальных казенных учреждений</t>
  </si>
  <si>
    <t>Мониторинг состояния муниципального долга</t>
  </si>
  <si>
    <t xml:space="preserve">Обеспечение деятельности органов местного самоуправления осуществляющие отдельные переданные государственные полномочия
</t>
  </si>
  <si>
    <t>без финансового обеспечения</t>
  </si>
  <si>
    <t>1.6</t>
  </si>
  <si>
    <t>не менее 100%</t>
  </si>
  <si>
    <t>Расходы на обеспечение функций органов местного самоуправления</t>
  </si>
  <si>
    <t>Обеспечение деятельности муниципального учреждения «Центр по бухгалтерскому и экономическому обслуживанию».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</si>
  <si>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.</t>
  </si>
  <si>
    <t>Обеспечение деятельности муниципального учреждения «Центр по бухгалтерскому и экономическому обслуживанию»</t>
  </si>
  <si>
    <t>Обеспечение деятельности органов местного самоуправления осуществляющие отдельные переданные государственные полномочия</t>
  </si>
  <si>
    <t>Расходы на обеспечение дополнительных гарантий и компенсаций утвержденных решением Думы города Покачи</t>
  </si>
  <si>
    <t xml:space="preserve">Расходы на обслуживание муниципального долга города Покачи </t>
  </si>
  <si>
    <t xml:space="preserve"> -</t>
  </si>
  <si>
    <t>Расходы на обеспечение резервного фонда администрации города Покачи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</si>
  <si>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</t>
  </si>
  <si>
    <t>Создание условий для исполнения расходных обязательств города Покачи  в размере не менее 90% от бюджетных ассигнований утвержденных решением Думы города Покачи о бюджете города Покачи</t>
  </si>
  <si>
    <t>Поступление налоговых и неналоговых доходов в бюджет города Покачи в размере не менее 95% от бюджетных ассигнований утвержденных решением Думы города Покачи о бюджете города Покачи</t>
  </si>
  <si>
    <t>Объем расходов на обслуживание муниципального долга  в размере не более 15,0% утвержденного объема расходов бюджета, за исключением объема расходов, которые осуществляются за счет субвенций, предоставляемых из других бюджетов бюджетной системы Российской Федерации</t>
  </si>
  <si>
    <t>Объем муниципального долга в размере не более 30% утвержденных значений объема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</t>
  </si>
  <si>
    <t>Обеспечение реализации дополнительных гарантий и  компенсаций утвержденных решением Думы города Покачи в размере не менее 100%</t>
  </si>
  <si>
    <t xml:space="preserve">Соблюдение ограничений по предельному размеру резервного фонда, установленного статьей 81 Бюджетного кодекса Российской Федераци
</t>
  </si>
  <si>
    <t>Организация  планирования, создание условий для исполнения бюджета города Покачи, формирование отчетности о его исполнении</t>
  </si>
  <si>
    <t xml:space="preserve"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</t>
  </si>
  <si>
    <t>Поступление налоговых и неналоговых доходов в бюджет города Покачи в размере не менее 95% от бюджетных ассигнований утвержденных решением Думы города Покачи о бюджете города Покачи (ц.п.1)</t>
  </si>
  <si>
    <t>Создание условий для исполнения расходных обязательств города Покачи  в размере не менее 90% от бюджетных ассигнований утвержденных решением Думы города Покачи о бюджете города Покачи(ц.п.2)</t>
  </si>
  <si>
    <t>Обеспечение реализации дополнительных гарантий и  компенсаций утвержденных решением Думы города Покачи в размере не менее 100% (ц.п.5)</t>
  </si>
  <si>
    <t>Соблюдение ограничений по предельному размеру резервного фонда, установленного статьей 81 Бюджетного кодекса Российской Федераци(ц.п.6)</t>
  </si>
  <si>
    <t>Объем расходов на обслуживание муниципального долга  в размере не более 15,0% утвержденного объема расходов бюджета, за исключением объема расходов, которые осуществляются за счет субвенций, предоставляемых из других бюджетов бюджетной системы Российской Федерации(ц.п.3)</t>
  </si>
  <si>
    <t>Объем муниципального долга в размере не более 30% утвержденных значений объема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отчислений)(ц.п.4)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</si>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</sst>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/>
    <xf numFmtId="4" fontId="2" fillId="0" borderId="1" xfId="1" applyNumberFormat="1" applyFont="1" applyFill="1" applyBorder="1" applyAlignment="1"/>
    <xf numFmtId="0" fontId="1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9" fontId="3" fillId="0" borderId="0" xfId="0" applyNumberFormat="1" applyFont="1" applyFill="1"/>
    <xf numFmtId="0" fontId="3" fillId="0" borderId="0" xfId="0" applyFont="1" applyFill="1"/>
    <xf numFmtId="0" fontId="2" fillId="0" borderId="1" xfId="0" applyFont="1" applyFill="1" applyBorder="1" applyAlignment="1"/>
    <xf numFmtId="43" fontId="5" fillId="0" borderId="1" xfId="1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/>
    <xf numFmtId="43" fontId="2" fillId="0" borderId="1" xfId="1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/>
    <xf numFmtId="4" fontId="5" fillId="0" borderId="1" xfId="0" applyNumberFormat="1" applyFont="1" applyFill="1" applyBorder="1" applyAlignment="1"/>
    <xf numFmtId="4" fontId="2" fillId="0" borderId="1" xfId="0" applyNumberFormat="1" applyFont="1" applyBorder="1"/>
    <xf numFmtId="4" fontId="5" fillId="0" borderId="1" xfId="0" applyNumberFormat="1" applyFont="1" applyBorder="1"/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opLeftCell="A4" zoomScaleNormal="100" zoomScaleSheetLayoutView="85" workbookViewId="0">
      <selection activeCell="C8" sqref="C8"/>
    </sheetView>
  </sheetViews>
  <sheetFormatPr defaultRowHeight="15.75"/>
  <cols>
    <col min="1" max="1" width="9.140625" style="11"/>
    <col min="2" max="2" width="41.85546875" style="11" customWidth="1"/>
    <col min="3" max="3" width="18.5703125" style="11" customWidth="1"/>
    <col min="4" max="4" width="9.140625" style="11" customWidth="1"/>
    <col min="5" max="16" width="9.140625" style="11"/>
    <col min="17" max="17" width="28.28515625" style="11" customWidth="1"/>
    <col min="18" max="16384" width="9.140625" style="11"/>
  </cols>
  <sheetData>
    <row r="1" spans="1:17" s="7" customFormat="1">
      <c r="Q1" s="8" t="s">
        <v>66</v>
      </c>
    </row>
    <row r="2" spans="1:17" s="7" customFormat="1" ht="35.25" customHeight="1">
      <c r="A2" s="44" t="s">
        <v>105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7" s="7" customFormat="1" ht="49.5" customHeight="1">
      <c r="A3" s="45" t="s">
        <v>0</v>
      </c>
      <c r="B3" s="45" t="s">
        <v>1</v>
      </c>
      <c r="C3" s="45" t="s">
        <v>2</v>
      </c>
      <c r="D3" s="47" t="s">
        <v>3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  <c r="Q3" s="42" t="s">
        <v>4</v>
      </c>
    </row>
    <row r="4" spans="1:17" s="7" customFormat="1" ht="58.5" customHeight="1">
      <c r="A4" s="46"/>
      <c r="B4" s="46"/>
      <c r="C4" s="46"/>
      <c r="D4" s="2" t="s">
        <v>12</v>
      </c>
      <c r="E4" s="2" t="s">
        <v>13</v>
      </c>
      <c r="F4" s="2" t="s">
        <v>14</v>
      </c>
      <c r="G4" s="2" t="s">
        <v>15</v>
      </c>
      <c r="H4" s="2" t="s">
        <v>14</v>
      </c>
      <c r="I4" s="2" t="s">
        <v>16</v>
      </c>
      <c r="J4" s="2" t="s">
        <v>17</v>
      </c>
      <c r="K4" s="2" t="s">
        <v>18</v>
      </c>
      <c r="L4" s="2" t="s">
        <v>19</v>
      </c>
      <c r="M4" s="2" t="s">
        <v>20</v>
      </c>
      <c r="N4" s="2" t="s">
        <v>21</v>
      </c>
      <c r="O4" s="2" t="s">
        <v>22</v>
      </c>
      <c r="P4" s="2" t="s">
        <v>23</v>
      </c>
      <c r="Q4" s="43"/>
    </row>
    <row r="5" spans="1:17" s="7" customFormat="1" ht="24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7" s="7" customFormat="1" ht="99.75" customHeight="1">
      <c r="A6" s="15">
        <v>1</v>
      </c>
      <c r="B6" s="16" t="s">
        <v>136</v>
      </c>
      <c r="C6" s="17" t="s">
        <v>113</v>
      </c>
      <c r="D6" s="18" t="s">
        <v>113</v>
      </c>
      <c r="E6" s="18" t="s">
        <v>113</v>
      </c>
      <c r="F6" s="18" t="s">
        <v>113</v>
      </c>
      <c r="G6" s="18" t="s">
        <v>113</v>
      </c>
      <c r="H6" s="18" t="s">
        <v>113</v>
      </c>
      <c r="I6" s="18" t="s">
        <v>113</v>
      </c>
      <c r="J6" s="18" t="s">
        <v>113</v>
      </c>
      <c r="K6" s="18" t="s">
        <v>113</v>
      </c>
      <c r="L6" s="18" t="s">
        <v>113</v>
      </c>
      <c r="M6" s="18" t="s">
        <v>113</v>
      </c>
      <c r="N6" s="18" t="s">
        <v>113</v>
      </c>
      <c r="O6" s="18" t="s">
        <v>113</v>
      </c>
      <c r="P6" s="18" t="s">
        <v>113</v>
      </c>
      <c r="Q6" s="17" t="s">
        <v>113</v>
      </c>
    </row>
    <row r="7" spans="1:17" s="7" customFormat="1" ht="95.25" customHeight="1">
      <c r="A7" s="15">
        <v>2</v>
      </c>
      <c r="B7" s="16" t="s">
        <v>135</v>
      </c>
      <c r="C7" s="17" t="s">
        <v>114</v>
      </c>
      <c r="D7" s="18" t="s">
        <v>114</v>
      </c>
      <c r="E7" s="18" t="s">
        <v>114</v>
      </c>
      <c r="F7" s="18" t="s">
        <v>114</v>
      </c>
      <c r="G7" s="18" t="s">
        <v>114</v>
      </c>
      <c r="H7" s="18" t="s">
        <v>114</v>
      </c>
      <c r="I7" s="18" t="s">
        <v>114</v>
      </c>
      <c r="J7" s="18" t="s">
        <v>114</v>
      </c>
      <c r="K7" s="18" t="s">
        <v>114</v>
      </c>
      <c r="L7" s="18" t="s">
        <v>114</v>
      </c>
      <c r="M7" s="18" t="s">
        <v>114</v>
      </c>
      <c r="N7" s="18" t="s">
        <v>114</v>
      </c>
      <c r="O7" s="18" t="s">
        <v>114</v>
      </c>
      <c r="P7" s="18" t="s">
        <v>114</v>
      </c>
      <c r="Q7" s="17" t="s">
        <v>114</v>
      </c>
    </row>
    <row r="8" spans="1:17" s="7" customFormat="1" ht="143.25" customHeight="1">
      <c r="A8" s="15">
        <v>3</v>
      </c>
      <c r="B8" s="16" t="s">
        <v>137</v>
      </c>
      <c r="C8" s="17" t="s">
        <v>115</v>
      </c>
      <c r="D8" s="18" t="s">
        <v>115</v>
      </c>
      <c r="E8" s="18" t="s">
        <v>115</v>
      </c>
      <c r="F8" s="18" t="s">
        <v>115</v>
      </c>
      <c r="G8" s="18" t="s">
        <v>115</v>
      </c>
      <c r="H8" s="18" t="s">
        <v>115</v>
      </c>
      <c r="I8" s="18" t="s">
        <v>115</v>
      </c>
      <c r="J8" s="18" t="s">
        <v>115</v>
      </c>
      <c r="K8" s="18" t="s">
        <v>115</v>
      </c>
      <c r="L8" s="18" t="s">
        <v>115</v>
      </c>
      <c r="M8" s="18" t="s">
        <v>115</v>
      </c>
      <c r="N8" s="18" t="s">
        <v>115</v>
      </c>
      <c r="O8" s="18" t="s">
        <v>115</v>
      </c>
      <c r="P8" s="18" t="s">
        <v>115</v>
      </c>
      <c r="Q8" s="17" t="s">
        <v>115</v>
      </c>
    </row>
    <row r="9" spans="1:17" s="7" customFormat="1" ht="140.25" customHeight="1">
      <c r="A9" s="15">
        <v>4</v>
      </c>
      <c r="B9" s="16" t="s">
        <v>138</v>
      </c>
      <c r="C9" s="17" t="s">
        <v>116</v>
      </c>
      <c r="D9" s="18" t="s">
        <v>116</v>
      </c>
      <c r="E9" s="18" t="s">
        <v>116</v>
      </c>
      <c r="F9" s="18" t="s">
        <v>116</v>
      </c>
      <c r="G9" s="18" t="s">
        <v>116</v>
      </c>
      <c r="H9" s="18" t="s">
        <v>116</v>
      </c>
      <c r="I9" s="18" t="s">
        <v>116</v>
      </c>
      <c r="J9" s="18" t="s">
        <v>116</v>
      </c>
      <c r="K9" s="18" t="s">
        <v>116</v>
      </c>
      <c r="L9" s="18" t="s">
        <v>116</v>
      </c>
      <c r="M9" s="18" t="s">
        <v>116</v>
      </c>
      <c r="N9" s="18" t="s">
        <v>116</v>
      </c>
      <c r="O9" s="18" t="s">
        <v>116</v>
      </c>
      <c r="P9" s="18" t="s">
        <v>116</v>
      </c>
      <c r="Q9" s="17" t="s">
        <v>116</v>
      </c>
    </row>
    <row r="10" spans="1:17" s="7" customFormat="1" ht="99" customHeight="1">
      <c r="A10" s="15">
        <v>5</v>
      </c>
      <c r="B10" s="16" t="s">
        <v>139</v>
      </c>
      <c r="C10" s="19" t="s">
        <v>124</v>
      </c>
      <c r="D10" s="20" t="s">
        <v>124</v>
      </c>
      <c r="E10" s="20" t="s">
        <v>124</v>
      </c>
      <c r="F10" s="20" t="s">
        <v>124</v>
      </c>
      <c r="G10" s="20" t="s">
        <v>124</v>
      </c>
      <c r="H10" s="20" t="s">
        <v>124</v>
      </c>
      <c r="I10" s="20" t="s">
        <v>124</v>
      </c>
      <c r="J10" s="20" t="s">
        <v>124</v>
      </c>
      <c r="K10" s="20" t="s">
        <v>124</v>
      </c>
      <c r="L10" s="20" t="s">
        <v>124</v>
      </c>
      <c r="M10" s="20" t="s">
        <v>124</v>
      </c>
      <c r="N10" s="20" t="s">
        <v>124</v>
      </c>
      <c r="O10" s="20" t="s">
        <v>124</v>
      </c>
      <c r="P10" s="20" t="s">
        <v>124</v>
      </c>
      <c r="Q10" s="19" t="s">
        <v>124</v>
      </c>
    </row>
    <row r="11" spans="1:17" s="7" customFormat="1" ht="78.75" customHeight="1">
      <c r="A11" s="15">
        <v>6</v>
      </c>
      <c r="B11" s="16" t="s">
        <v>140</v>
      </c>
      <c r="C11" s="18">
        <v>1</v>
      </c>
      <c r="D11" s="18">
        <v>1</v>
      </c>
      <c r="E11" s="18">
        <v>1</v>
      </c>
      <c r="F11" s="18">
        <v>1</v>
      </c>
      <c r="G11" s="18">
        <v>1</v>
      </c>
      <c r="H11" s="18">
        <v>1</v>
      </c>
      <c r="I11" s="18">
        <v>1</v>
      </c>
      <c r="J11" s="18">
        <v>1</v>
      </c>
      <c r="K11" s="18">
        <v>1</v>
      </c>
      <c r="L11" s="18">
        <v>1</v>
      </c>
      <c r="M11" s="18">
        <v>1</v>
      </c>
      <c r="N11" s="18">
        <v>1</v>
      </c>
      <c r="O11" s="18">
        <v>1</v>
      </c>
      <c r="P11" s="18">
        <v>1</v>
      </c>
      <c r="Q11" s="18">
        <v>1</v>
      </c>
    </row>
  </sheetData>
  <mergeCells count="6">
    <mergeCell ref="Q3:Q4"/>
    <mergeCell ref="A2:Q2"/>
    <mergeCell ref="A3:A4"/>
    <mergeCell ref="B3:B4"/>
    <mergeCell ref="C3:C4"/>
    <mergeCell ref="D3:P3"/>
  </mergeCells>
  <pageMargins left="0.23622047244094491" right="0.23622047244094491" top="0.74803149606299213" bottom="0.74803149606299213" header="0.31496062992125984" footer="0.31496062992125984"/>
  <pageSetup paperSize="9" scale="59" fitToHeight="2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topLeftCell="A67" zoomScale="85" zoomScaleNormal="85" workbookViewId="0">
      <selection activeCell="E72" sqref="E72"/>
    </sheetView>
  </sheetViews>
  <sheetFormatPr defaultRowHeight="15"/>
  <cols>
    <col min="1" max="1" width="14.42578125" style="25" customWidth="1"/>
    <col min="2" max="2" width="27" style="25" customWidth="1"/>
    <col min="3" max="3" width="25.140625" style="25" customWidth="1"/>
    <col min="4" max="4" width="18.42578125" style="25" customWidth="1"/>
    <col min="5" max="5" width="22.42578125" style="25" customWidth="1"/>
    <col min="6" max="18" width="16.28515625" style="25" customWidth="1"/>
    <col min="19" max="16384" width="9.140625" style="25"/>
  </cols>
  <sheetData>
    <row r="1" spans="1:18" s="21" customFormat="1">
      <c r="Q1" s="76" t="s">
        <v>65</v>
      </c>
      <c r="R1" s="76"/>
    </row>
    <row r="2" spans="1:18" s="21" customFormat="1" ht="38.25" customHeight="1">
      <c r="A2" s="75" t="s">
        <v>106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18" s="21" customFormat="1" ht="90" customHeight="1">
      <c r="A3" s="77" t="s">
        <v>5</v>
      </c>
      <c r="B3" s="77" t="s">
        <v>6</v>
      </c>
      <c r="C3" s="77" t="s">
        <v>7</v>
      </c>
      <c r="D3" s="77" t="s">
        <v>8</v>
      </c>
      <c r="E3" s="77" t="s">
        <v>11</v>
      </c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s="21" customFormat="1" ht="15.75">
      <c r="A4" s="77"/>
      <c r="B4" s="77"/>
      <c r="C4" s="77"/>
      <c r="D4" s="77"/>
      <c r="E4" s="78" t="s">
        <v>9</v>
      </c>
      <c r="F4" s="77" t="s">
        <v>10</v>
      </c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</row>
    <row r="5" spans="1:18" s="21" customFormat="1" ht="15.75">
      <c r="A5" s="77"/>
      <c r="B5" s="77"/>
      <c r="C5" s="77"/>
      <c r="D5" s="77"/>
      <c r="E5" s="78"/>
      <c r="F5" s="15" t="s">
        <v>12</v>
      </c>
      <c r="G5" s="15" t="s">
        <v>13</v>
      </c>
      <c r="H5" s="15" t="s">
        <v>14</v>
      </c>
      <c r="I5" s="15" t="s">
        <v>15</v>
      </c>
      <c r="J5" s="15" t="s">
        <v>14</v>
      </c>
      <c r="K5" s="15" t="s">
        <v>16</v>
      </c>
      <c r="L5" s="15" t="s">
        <v>17</v>
      </c>
      <c r="M5" s="15" t="s">
        <v>18</v>
      </c>
      <c r="N5" s="15" t="s">
        <v>19</v>
      </c>
      <c r="O5" s="15" t="s">
        <v>20</v>
      </c>
      <c r="P5" s="15" t="s">
        <v>21</v>
      </c>
      <c r="Q5" s="15" t="s">
        <v>22</v>
      </c>
      <c r="R5" s="15" t="s">
        <v>23</v>
      </c>
    </row>
    <row r="6" spans="1:18" s="21" customFormat="1" ht="24" customHeight="1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  <c r="P6" s="15">
        <v>16</v>
      </c>
      <c r="Q6" s="15">
        <v>17</v>
      </c>
      <c r="R6" s="15">
        <v>18</v>
      </c>
    </row>
    <row r="7" spans="1:18" s="21" customFormat="1" ht="15.75">
      <c r="A7" s="63" t="s">
        <v>84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</row>
    <row r="8" spans="1:18" s="23" customFormat="1" ht="32.25" customHeight="1">
      <c r="A8" s="64" t="s">
        <v>29</v>
      </c>
      <c r="B8" s="67" t="s">
        <v>141</v>
      </c>
      <c r="C8" s="67" t="s">
        <v>92</v>
      </c>
      <c r="D8" s="34" t="s">
        <v>24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6">
        <v>0</v>
      </c>
      <c r="R8" s="36">
        <v>0</v>
      </c>
    </row>
    <row r="9" spans="1:18" s="23" customFormat="1" ht="32.25" customHeight="1">
      <c r="A9" s="65"/>
      <c r="B9" s="68"/>
      <c r="C9" s="68"/>
      <c r="D9" s="31" t="s">
        <v>25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</row>
    <row r="10" spans="1:18" s="23" customFormat="1" ht="32.25" customHeight="1">
      <c r="A10" s="65"/>
      <c r="B10" s="68"/>
      <c r="C10" s="68"/>
      <c r="D10" s="31" t="s">
        <v>26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</row>
    <row r="11" spans="1:18" s="23" customFormat="1" ht="32.25" customHeight="1">
      <c r="A11" s="65"/>
      <c r="B11" s="68"/>
      <c r="C11" s="68"/>
      <c r="D11" s="31" t="s">
        <v>27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</row>
    <row r="12" spans="1:18" s="23" customFormat="1" ht="33" customHeight="1">
      <c r="A12" s="66"/>
      <c r="B12" s="69"/>
      <c r="C12" s="69"/>
      <c r="D12" s="31" t="s">
        <v>28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</row>
    <row r="13" spans="1:18" s="23" customFormat="1" ht="32.25" customHeight="1">
      <c r="A13" s="64" t="s">
        <v>61</v>
      </c>
      <c r="B13" s="67" t="s">
        <v>127</v>
      </c>
      <c r="C13" s="67" t="s">
        <v>92</v>
      </c>
      <c r="D13" s="34" t="s">
        <v>24</v>
      </c>
      <c r="E13" s="36">
        <f t="shared" ref="E13:E16" si="0">F13+G13+H13+I13+J13+K13+L13+M13+N13+O13+P13+Q13+R13</f>
        <v>2166107191.4399996</v>
      </c>
      <c r="F13" s="36">
        <f>F14+F15+F16+F17</f>
        <v>0</v>
      </c>
      <c r="G13" s="36">
        <f t="shared" ref="G13:R13" si="1">G14+G15+G16+G17</f>
        <v>180508932.62</v>
      </c>
      <c r="H13" s="36">
        <f t="shared" si="1"/>
        <v>180508932.62</v>
      </c>
      <c r="I13" s="36">
        <f t="shared" si="1"/>
        <v>180508932.62</v>
      </c>
      <c r="J13" s="36">
        <f t="shared" si="1"/>
        <v>180508932.62</v>
      </c>
      <c r="K13" s="36">
        <f t="shared" si="1"/>
        <v>180508932.62</v>
      </c>
      <c r="L13" s="36">
        <f t="shared" si="1"/>
        <v>180508932.62</v>
      </c>
      <c r="M13" s="36">
        <f t="shared" si="1"/>
        <v>180508932.62</v>
      </c>
      <c r="N13" s="36">
        <f t="shared" si="1"/>
        <v>180508932.62</v>
      </c>
      <c r="O13" s="36">
        <f t="shared" si="1"/>
        <v>180508932.62</v>
      </c>
      <c r="P13" s="36">
        <f t="shared" si="1"/>
        <v>180508932.62</v>
      </c>
      <c r="Q13" s="36">
        <f t="shared" si="1"/>
        <v>180508932.62</v>
      </c>
      <c r="R13" s="36">
        <f t="shared" si="1"/>
        <v>180508932.62</v>
      </c>
    </row>
    <row r="14" spans="1:18" s="23" customFormat="1" ht="32.25" customHeight="1">
      <c r="A14" s="65"/>
      <c r="B14" s="68"/>
      <c r="C14" s="68"/>
      <c r="D14" s="31" t="s">
        <v>25</v>
      </c>
      <c r="E14" s="22">
        <f t="shared" si="0"/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</row>
    <row r="15" spans="1:18" s="23" customFormat="1" ht="32.25" customHeight="1">
      <c r="A15" s="65"/>
      <c r="B15" s="68"/>
      <c r="C15" s="68"/>
      <c r="D15" s="31" t="s">
        <v>26</v>
      </c>
      <c r="E15" s="22">
        <f t="shared" si="0"/>
        <v>10483182.48</v>
      </c>
      <c r="F15" s="22">
        <v>0</v>
      </c>
      <c r="G15" s="22">
        <v>873598.54</v>
      </c>
      <c r="H15" s="22">
        <v>873598.54</v>
      </c>
      <c r="I15" s="22">
        <v>873598.54</v>
      </c>
      <c r="J15" s="22">
        <v>873598.54</v>
      </c>
      <c r="K15" s="22">
        <v>873598.54</v>
      </c>
      <c r="L15" s="22">
        <v>873598.54</v>
      </c>
      <c r="M15" s="22">
        <v>873598.54</v>
      </c>
      <c r="N15" s="22">
        <v>873598.54</v>
      </c>
      <c r="O15" s="22">
        <v>873598.54</v>
      </c>
      <c r="P15" s="22">
        <v>873598.54</v>
      </c>
      <c r="Q15" s="22">
        <v>873598.54</v>
      </c>
      <c r="R15" s="22">
        <v>873598.54</v>
      </c>
    </row>
    <row r="16" spans="1:18" s="23" customFormat="1" ht="32.25" customHeight="1">
      <c r="A16" s="65"/>
      <c r="B16" s="68"/>
      <c r="C16" s="68"/>
      <c r="D16" s="31" t="s">
        <v>27</v>
      </c>
      <c r="E16" s="22">
        <f t="shared" si="0"/>
        <v>2155624008.9599996</v>
      </c>
      <c r="F16" s="22">
        <v>0</v>
      </c>
      <c r="G16" s="22">
        <v>179635334.08000001</v>
      </c>
      <c r="H16" s="22">
        <v>179635334.08000001</v>
      </c>
      <c r="I16" s="22">
        <v>179635334.08000001</v>
      </c>
      <c r="J16" s="22">
        <v>179635334.08000001</v>
      </c>
      <c r="K16" s="22">
        <v>179635334.08000001</v>
      </c>
      <c r="L16" s="22">
        <v>179635334.08000001</v>
      </c>
      <c r="M16" s="22">
        <v>179635334.08000001</v>
      </c>
      <c r="N16" s="22">
        <v>179635334.08000001</v>
      </c>
      <c r="O16" s="22">
        <v>179635334.08000001</v>
      </c>
      <c r="P16" s="22">
        <v>179635334.08000001</v>
      </c>
      <c r="Q16" s="22">
        <v>179635334.08000001</v>
      </c>
      <c r="R16" s="22">
        <v>179635334.08000001</v>
      </c>
    </row>
    <row r="17" spans="1:18" s="23" customFormat="1" ht="33" customHeight="1">
      <c r="A17" s="66"/>
      <c r="B17" s="69"/>
      <c r="C17" s="69"/>
      <c r="D17" s="31" t="s">
        <v>28</v>
      </c>
      <c r="E17" s="22">
        <f>F17+G17+H17+I17+J17+K17+L17+M17+N17+O17+P17+Q17+R17</f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</row>
    <row r="18" spans="1:18" s="23" customFormat="1" ht="34.5" customHeight="1">
      <c r="A18" s="64" t="s">
        <v>86</v>
      </c>
      <c r="B18" s="67" t="s">
        <v>129</v>
      </c>
      <c r="C18" s="67" t="s">
        <v>92</v>
      </c>
      <c r="D18" s="34" t="s">
        <v>24</v>
      </c>
      <c r="E18" s="35">
        <f t="shared" ref="E18:E21" si="2">F18+G18+H18+I18+J18+K18+L18+M18+N18+O18+P18+Q18+R18</f>
        <v>184553983.80000004</v>
      </c>
      <c r="F18" s="36">
        <f>F19+F20+F21+F22</f>
        <v>0</v>
      </c>
      <c r="G18" s="36">
        <f t="shared" ref="G18:R18" si="3">G19+G20+G21+G22</f>
        <v>15379498.65</v>
      </c>
      <c r="H18" s="36">
        <f t="shared" si="3"/>
        <v>15379498.65</v>
      </c>
      <c r="I18" s="36">
        <f t="shared" si="3"/>
        <v>15379498.65</v>
      </c>
      <c r="J18" s="36">
        <f t="shared" si="3"/>
        <v>15379498.65</v>
      </c>
      <c r="K18" s="36">
        <f t="shared" si="3"/>
        <v>15379498.65</v>
      </c>
      <c r="L18" s="36">
        <f t="shared" si="3"/>
        <v>15379498.65</v>
      </c>
      <c r="M18" s="36">
        <f t="shared" si="3"/>
        <v>15379498.65</v>
      </c>
      <c r="N18" s="36">
        <f t="shared" si="3"/>
        <v>15379498.65</v>
      </c>
      <c r="O18" s="36">
        <f t="shared" si="3"/>
        <v>15379498.65</v>
      </c>
      <c r="P18" s="36">
        <f t="shared" si="3"/>
        <v>15379498.65</v>
      </c>
      <c r="Q18" s="36">
        <f t="shared" si="3"/>
        <v>15379498.65</v>
      </c>
      <c r="R18" s="36">
        <f t="shared" si="3"/>
        <v>15379498.65</v>
      </c>
    </row>
    <row r="19" spans="1:18" s="23" customFormat="1" ht="34.5" customHeight="1">
      <c r="A19" s="65"/>
      <c r="B19" s="68"/>
      <c r="C19" s="68"/>
      <c r="D19" s="31" t="s">
        <v>25</v>
      </c>
      <c r="E19" s="37">
        <f t="shared" si="2"/>
        <v>47563776</v>
      </c>
      <c r="F19" s="22">
        <v>0</v>
      </c>
      <c r="G19" s="22">
        <v>3963648</v>
      </c>
      <c r="H19" s="22">
        <v>3963648</v>
      </c>
      <c r="I19" s="22">
        <v>3963648</v>
      </c>
      <c r="J19" s="22">
        <v>3963648</v>
      </c>
      <c r="K19" s="22">
        <v>3963648</v>
      </c>
      <c r="L19" s="22">
        <v>3963648</v>
      </c>
      <c r="M19" s="22">
        <v>3963648</v>
      </c>
      <c r="N19" s="22">
        <v>3963648</v>
      </c>
      <c r="O19" s="22">
        <v>3963648</v>
      </c>
      <c r="P19" s="22">
        <v>3963648</v>
      </c>
      <c r="Q19" s="22">
        <v>3963648</v>
      </c>
      <c r="R19" s="22">
        <v>3963648</v>
      </c>
    </row>
    <row r="20" spans="1:18" s="23" customFormat="1" ht="34.5" customHeight="1">
      <c r="A20" s="65"/>
      <c r="B20" s="68"/>
      <c r="C20" s="68"/>
      <c r="D20" s="31" t="s">
        <v>26</v>
      </c>
      <c r="E20" s="37">
        <f t="shared" si="2"/>
        <v>136990207.80000004</v>
      </c>
      <c r="F20" s="22">
        <v>0</v>
      </c>
      <c r="G20" s="22">
        <v>11415850.65</v>
      </c>
      <c r="H20" s="22">
        <v>11415850.65</v>
      </c>
      <c r="I20" s="22">
        <v>11415850.65</v>
      </c>
      <c r="J20" s="22">
        <v>11415850.65</v>
      </c>
      <c r="K20" s="22">
        <v>11415850.65</v>
      </c>
      <c r="L20" s="22">
        <v>11415850.65</v>
      </c>
      <c r="M20" s="22">
        <v>11415850.65</v>
      </c>
      <c r="N20" s="22">
        <v>11415850.65</v>
      </c>
      <c r="O20" s="22">
        <v>11415850.65</v>
      </c>
      <c r="P20" s="22">
        <v>11415850.65</v>
      </c>
      <c r="Q20" s="22">
        <v>11415850.65</v>
      </c>
      <c r="R20" s="22">
        <v>11415850.65</v>
      </c>
    </row>
    <row r="21" spans="1:18" s="23" customFormat="1" ht="34.5" customHeight="1">
      <c r="A21" s="65"/>
      <c r="B21" s="68"/>
      <c r="C21" s="68"/>
      <c r="D21" s="31" t="s">
        <v>27</v>
      </c>
      <c r="E21" s="22">
        <f t="shared" si="2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</row>
    <row r="22" spans="1:18" s="23" customFormat="1" ht="34.5" customHeight="1">
      <c r="A22" s="66"/>
      <c r="B22" s="69"/>
      <c r="C22" s="69"/>
      <c r="D22" s="31" t="s">
        <v>28</v>
      </c>
      <c r="E22" s="22">
        <f>F22+G22+H22+I22+J22+K22+L22+M22+N22+O22+P22+Q22+R22</f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</row>
    <row r="23" spans="1:18" s="23" customFormat="1" ht="34.5" customHeight="1">
      <c r="A23" s="64" t="s">
        <v>103</v>
      </c>
      <c r="B23" s="67" t="s">
        <v>128</v>
      </c>
      <c r="C23" s="67" t="s">
        <v>118</v>
      </c>
      <c r="D23" s="34" t="s">
        <v>24</v>
      </c>
      <c r="E23" s="36">
        <f t="shared" ref="E23:E26" si="4">F23+G23+H23+I23+J23+K23+L23+M23+N23+O23+P23+Q23+R23</f>
        <v>513226888.91999984</v>
      </c>
      <c r="F23" s="36">
        <f>F24+F25+F26+F27</f>
        <v>0</v>
      </c>
      <c r="G23" s="36">
        <f t="shared" ref="G23:R23" si="5">G24+G25+G26+G27</f>
        <v>42768907.409999996</v>
      </c>
      <c r="H23" s="36">
        <f t="shared" si="5"/>
        <v>42768907.409999996</v>
      </c>
      <c r="I23" s="36">
        <f t="shared" si="5"/>
        <v>42768907.409999996</v>
      </c>
      <c r="J23" s="36">
        <f t="shared" si="5"/>
        <v>42768907.409999996</v>
      </c>
      <c r="K23" s="36">
        <f t="shared" si="5"/>
        <v>42768907.409999996</v>
      </c>
      <c r="L23" s="36">
        <f t="shared" si="5"/>
        <v>42768907.409999996</v>
      </c>
      <c r="M23" s="36">
        <f t="shared" si="5"/>
        <v>42768907.409999996</v>
      </c>
      <c r="N23" s="36">
        <f t="shared" si="5"/>
        <v>42768907.409999996</v>
      </c>
      <c r="O23" s="36">
        <f t="shared" si="5"/>
        <v>42768907.409999996</v>
      </c>
      <c r="P23" s="36">
        <f t="shared" si="5"/>
        <v>42768907.409999996</v>
      </c>
      <c r="Q23" s="36">
        <f t="shared" si="5"/>
        <v>42768907.409999996</v>
      </c>
      <c r="R23" s="36">
        <f t="shared" si="5"/>
        <v>42768907.409999996</v>
      </c>
    </row>
    <row r="24" spans="1:18" s="23" customFormat="1" ht="34.5" customHeight="1">
      <c r="A24" s="65"/>
      <c r="B24" s="68"/>
      <c r="C24" s="68"/>
      <c r="D24" s="31" t="s">
        <v>25</v>
      </c>
      <c r="E24" s="22">
        <f t="shared" si="4"/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</row>
    <row r="25" spans="1:18" s="23" customFormat="1" ht="34.5" customHeight="1">
      <c r="A25" s="65"/>
      <c r="B25" s="68"/>
      <c r="C25" s="68"/>
      <c r="D25" s="31" t="s">
        <v>26</v>
      </c>
      <c r="E25" s="22">
        <f t="shared" si="4"/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</row>
    <row r="26" spans="1:18" s="23" customFormat="1" ht="34.5" customHeight="1">
      <c r="A26" s="65"/>
      <c r="B26" s="68"/>
      <c r="C26" s="68"/>
      <c r="D26" s="31" t="s">
        <v>27</v>
      </c>
      <c r="E26" s="22">
        <f t="shared" si="4"/>
        <v>513226888.91999984</v>
      </c>
      <c r="F26" s="22">
        <v>0</v>
      </c>
      <c r="G26" s="22">
        <v>42768907.409999996</v>
      </c>
      <c r="H26" s="22">
        <v>42768907.409999996</v>
      </c>
      <c r="I26" s="22">
        <v>42768907.409999996</v>
      </c>
      <c r="J26" s="22">
        <v>42768907.409999996</v>
      </c>
      <c r="K26" s="22">
        <v>42768907.409999996</v>
      </c>
      <c r="L26" s="22">
        <v>42768907.409999996</v>
      </c>
      <c r="M26" s="22">
        <v>42768907.409999996</v>
      </c>
      <c r="N26" s="22">
        <v>42768907.409999996</v>
      </c>
      <c r="O26" s="22">
        <v>42768907.409999996</v>
      </c>
      <c r="P26" s="22">
        <v>42768907.409999996</v>
      </c>
      <c r="Q26" s="22">
        <v>42768907.409999996</v>
      </c>
      <c r="R26" s="22">
        <v>42768907.409999996</v>
      </c>
    </row>
    <row r="27" spans="1:18" s="23" customFormat="1" ht="34.5" customHeight="1">
      <c r="A27" s="66"/>
      <c r="B27" s="69"/>
      <c r="C27" s="69"/>
      <c r="D27" s="31" t="s">
        <v>28</v>
      </c>
      <c r="E27" s="22">
        <f>F27+G27+H27+I27+J27+K27+L27+M27+N27+O27+P27+Q27+R27</f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</row>
    <row r="28" spans="1:18" s="23" customFormat="1" ht="34.5" customHeight="1">
      <c r="A28" s="64" t="s">
        <v>117</v>
      </c>
      <c r="B28" s="67" t="s">
        <v>149</v>
      </c>
      <c r="C28" s="67" t="s">
        <v>92</v>
      </c>
      <c r="D28" s="34" t="s">
        <v>24</v>
      </c>
      <c r="E28" s="36">
        <f t="shared" ref="E28:E47" si="6">F28+G28+H28+I28+J28+K28+L28+M28+N28+O28+P28+Q28+R28</f>
        <v>240000000</v>
      </c>
      <c r="F28" s="36">
        <f t="shared" ref="F28" si="7">F29+F30+F31+F32</f>
        <v>0</v>
      </c>
      <c r="G28" s="36">
        <f t="shared" ref="G28" si="8">G29+G30+G31+G32</f>
        <v>20000000</v>
      </c>
      <c r="H28" s="36">
        <f t="shared" ref="H28" si="9">H29+H30+H31+H32</f>
        <v>20000000</v>
      </c>
      <c r="I28" s="36">
        <f t="shared" ref="I28" si="10">I29+I30+I31+I32</f>
        <v>20000000</v>
      </c>
      <c r="J28" s="36">
        <f t="shared" ref="J28" si="11">J29+J30+J31+J32</f>
        <v>20000000</v>
      </c>
      <c r="K28" s="36">
        <f t="shared" ref="K28" si="12">K29+K30+K31+K32</f>
        <v>20000000</v>
      </c>
      <c r="L28" s="36">
        <f t="shared" ref="L28" si="13">L29+L30+L31+L32</f>
        <v>20000000</v>
      </c>
      <c r="M28" s="36">
        <f t="shared" ref="M28" si="14">M29+M30+M31+M32</f>
        <v>20000000</v>
      </c>
      <c r="N28" s="36">
        <f t="shared" ref="N28" si="15">N29+N30+N31+N32</f>
        <v>20000000</v>
      </c>
      <c r="O28" s="36">
        <f t="shared" ref="O28" si="16">O29+O30+O31+O32</f>
        <v>20000000</v>
      </c>
      <c r="P28" s="36">
        <f t="shared" ref="P28" si="17">P29+P30+P31+P32</f>
        <v>20000000</v>
      </c>
      <c r="Q28" s="36">
        <f t="shared" ref="Q28" si="18">Q29+Q30+Q31+Q32</f>
        <v>20000000</v>
      </c>
      <c r="R28" s="36">
        <f t="shared" ref="R28" si="19">R29+R30+R31+R32</f>
        <v>20000000</v>
      </c>
    </row>
    <row r="29" spans="1:18" s="23" customFormat="1" ht="34.5" customHeight="1">
      <c r="A29" s="65"/>
      <c r="B29" s="68"/>
      <c r="C29" s="68"/>
      <c r="D29" s="31" t="s">
        <v>25</v>
      </c>
      <c r="E29" s="22">
        <f t="shared" si="6"/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</row>
    <row r="30" spans="1:18" s="23" customFormat="1" ht="34.5" customHeight="1">
      <c r="A30" s="65"/>
      <c r="B30" s="68"/>
      <c r="C30" s="68"/>
      <c r="D30" s="31" t="s">
        <v>26</v>
      </c>
      <c r="E30" s="22">
        <f t="shared" si="6"/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</row>
    <row r="31" spans="1:18" s="23" customFormat="1" ht="34.5" customHeight="1">
      <c r="A31" s="65"/>
      <c r="B31" s="68"/>
      <c r="C31" s="68"/>
      <c r="D31" s="31" t="s">
        <v>27</v>
      </c>
      <c r="E31" s="22">
        <f t="shared" si="6"/>
        <v>240000000</v>
      </c>
      <c r="F31" s="22">
        <v>0</v>
      </c>
      <c r="G31" s="22">
        <v>20000000</v>
      </c>
      <c r="H31" s="22">
        <v>20000000</v>
      </c>
      <c r="I31" s="22">
        <v>20000000</v>
      </c>
      <c r="J31" s="22">
        <v>20000000</v>
      </c>
      <c r="K31" s="22">
        <v>20000000</v>
      </c>
      <c r="L31" s="22">
        <v>20000000</v>
      </c>
      <c r="M31" s="22">
        <v>20000000</v>
      </c>
      <c r="N31" s="22">
        <v>20000000</v>
      </c>
      <c r="O31" s="22">
        <v>20000000</v>
      </c>
      <c r="P31" s="22">
        <v>20000000</v>
      </c>
      <c r="Q31" s="22">
        <v>20000000</v>
      </c>
      <c r="R31" s="22">
        <v>20000000</v>
      </c>
    </row>
    <row r="32" spans="1:18" s="23" customFormat="1" ht="34.5" customHeight="1">
      <c r="A32" s="66"/>
      <c r="B32" s="69"/>
      <c r="C32" s="69"/>
      <c r="D32" s="31" t="s">
        <v>28</v>
      </c>
      <c r="E32" s="22">
        <f t="shared" si="6"/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</row>
    <row r="33" spans="1:18" s="23" customFormat="1" ht="32.25" customHeight="1">
      <c r="A33" s="64" t="s">
        <v>123</v>
      </c>
      <c r="B33" s="67" t="s">
        <v>134</v>
      </c>
      <c r="C33" s="67" t="s">
        <v>104</v>
      </c>
      <c r="D33" s="34" t="s">
        <v>24</v>
      </c>
      <c r="E33" s="36">
        <f t="shared" si="6"/>
        <v>12000000</v>
      </c>
      <c r="F33" s="36">
        <f t="shared" ref="F33" si="20">F34+F35+F36+F37</f>
        <v>0</v>
      </c>
      <c r="G33" s="36">
        <f t="shared" ref="G33" si="21">G34+G35+G36+G37</f>
        <v>1000000</v>
      </c>
      <c r="H33" s="36">
        <f t="shared" ref="H33" si="22">H34+H35+H36+H37</f>
        <v>1000000</v>
      </c>
      <c r="I33" s="36">
        <f t="shared" ref="I33" si="23">I34+I35+I36+I37</f>
        <v>1000000</v>
      </c>
      <c r="J33" s="36">
        <f t="shared" ref="J33" si="24">J34+J35+J36+J37</f>
        <v>1000000</v>
      </c>
      <c r="K33" s="36">
        <f t="shared" ref="K33" si="25">K34+K35+K36+K37</f>
        <v>1000000</v>
      </c>
      <c r="L33" s="36">
        <f t="shared" ref="L33" si="26">L34+L35+L36+L37</f>
        <v>1000000</v>
      </c>
      <c r="M33" s="36">
        <f t="shared" ref="M33" si="27">M34+M35+M36+M37</f>
        <v>1000000</v>
      </c>
      <c r="N33" s="36">
        <f t="shared" ref="N33" si="28">N34+N35+N36+N37</f>
        <v>1000000</v>
      </c>
      <c r="O33" s="36">
        <f t="shared" ref="O33" si="29">O34+O35+O36+O37</f>
        <v>1000000</v>
      </c>
      <c r="P33" s="36">
        <f t="shared" ref="P33" si="30">P34+P35+P36+P37</f>
        <v>1000000</v>
      </c>
      <c r="Q33" s="36">
        <f t="shared" ref="Q33" si="31">Q34+Q35+Q36+Q37</f>
        <v>1000000</v>
      </c>
      <c r="R33" s="36">
        <f t="shared" ref="R33" si="32">R34+R35+R36+R37</f>
        <v>1000000</v>
      </c>
    </row>
    <row r="34" spans="1:18" s="23" customFormat="1" ht="32.25" customHeight="1">
      <c r="A34" s="65"/>
      <c r="B34" s="68"/>
      <c r="C34" s="68"/>
      <c r="D34" s="31" t="s">
        <v>25</v>
      </c>
      <c r="E34" s="22">
        <f t="shared" si="6"/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</row>
    <row r="35" spans="1:18" s="23" customFormat="1" ht="32.25" customHeight="1">
      <c r="A35" s="65"/>
      <c r="B35" s="68"/>
      <c r="C35" s="68"/>
      <c r="D35" s="31" t="s">
        <v>26</v>
      </c>
      <c r="E35" s="22">
        <f t="shared" si="6"/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</row>
    <row r="36" spans="1:18" s="23" customFormat="1" ht="32.25" customHeight="1">
      <c r="A36" s="65"/>
      <c r="B36" s="68"/>
      <c r="C36" s="68"/>
      <c r="D36" s="31" t="s">
        <v>27</v>
      </c>
      <c r="E36" s="22">
        <f t="shared" si="6"/>
        <v>12000000</v>
      </c>
      <c r="F36" s="22">
        <v>0</v>
      </c>
      <c r="G36" s="22">
        <v>1000000</v>
      </c>
      <c r="H36" s="22">
        <v>1000000</v>
      </c>
      <c r="I36" s="22">
        <v>1000000</v>
      </c>
      <c r="J36" s="22">
        <v>1000000</v>
      </c>
      <c r="K36" s="22">
        <v>1000000</v>
      </c>
      <c r="L36" s="22">
        <v>1000000</v>
      </c>
      <c r="M36" s="22">
        <v>1000000</v>
      </c>
      <c r="N36" s="22">
        <v>1000000</v>
      </c>
      <c r="O36" s="22">
        <v>1000000</v>
      </c>
      <c r="P36" s="22">
        <v>1000000</v>
      </c>
      <c r="Q36" s="22">
        <v>1000000</v>
      </c>
      <c r="R36" s="22">
        <v>1000000</v>
      </c>
    </row>
    <row r="37" spans="1:18" s="23" customFormat="1" ht="32.25" customHeight="1">
      <c r="A37" s="66"/>
      <c r="B37" s="69"/>
      <c r="C37" s="69"/>
      <c r="D37" s="31" t="s">
        <v>28</v>
      </c>
      <c r="E37" s="22">
        <f t="shared" si="6"/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</row>
    <row r="38" spans="1:18" s="21" customFormat="1" ht="32.25" customHeight="1">
      <c r="A38" s="64"/>
      <c r="B38" s="72" t="s">
        <v>85</v>
      </c>
      <c r="C38" s="56"/>
      <c r="D38" s="34" t="s">
        <v>24</v>
      </c>
      <c r="E38" s="36">
        <f t="shared" si="6"/>
        <v>3115888064.1599998</v>
      </c>
      <c r="F38" s="36">
        <f>F39+F40+F41+F42</f>
        <v>0</v>
      </c>
      <c r="G38" s="36">
        <f t="shared" ref="G38:R38" si="33">G39+G40+G41+G42</f>
        <v>259657338.68000001</v>
      </c>
      <c r="H38" s="36">
        <f t="shared" si="33"/>
        <v>259657338.68000001</v>
      </c>
      <c r="I38" s="36">
        <f t="shared" si="33"/>
        <v>259657338.68000001</v>
      </c>
      <c r="J38" s="36">
        <f t="shared" si="33"/>
        <v>259657338.68000001</v>
      </c>
      <c r="K38" s="36">
        <f t="shared" si="33"/>
        <v>259657338.68000001</v>
      </c>
      <c r="L38" s="36">
        <f t="shared" si="33"/>
        <v>259657338.68000001</v>
      </c>
      <c r="M38" s="36">
        <f t="shared" si="33"/>
        <v>259657338.68000001</v>
      </c>
      <c r="N38" s="36">
        <f t="shared" si="33"/>
        <v>259657338.68000001</v>
      </c>
      <c r="O38" s="36">
        <f t="shared" si="33"/>
        <v>259657338.68000001</v>
      </c>
      <c r="P38" s="36">
        <f t="shared" si="33"/>
        <v>259657338.68000001</v>
      </c>
      <c r="Q38" s="36">
        <f t="shared" si="33"/>
        <v>259657338.68000001</v>
      </c>
      <c r="R38" s="36">
        <f t="shared" si="33"/>
        <v>259657338.68000001</v>
      </c>
    </row>
    <row r="39" spans="1:18" s="21" customFormat="1" ht="32.25" customHeight="1">
      <c r="A39" s="65"/>
      <c r="B39" s="73"/>
      <c r="C39" s="57"/>
      <c r="D39" s="31" t="s">
        <v>25</v>
      </c>
      <c r="E39" s="22">
        <f t="shared" si="6"/>
        <v>47563776</v>
      </c>
      <c r="F39" s="22">
        <f t="shared" ref="F39:R42" si="34">F9+F14+F19+F24+F29+F34</f>
        <v>0</v>
      </c>
      <c r="G39" s="22">
        <f t="shared" si="34"/>
        <v>3963648</v>
      </c>
      <c r="H39" s="22">
        <f t="shared" si="34"/>
        <v>3963648</v>
      </c>
      <c r="I39" s="22">
        <f t="shared" si="34"/>
        <v>3963648</v>
      </c>
      <c r="J39" s="22">
        <f t="shared" si="34"/>
        <v>3963648</v>
      </c>
      <c r="K39" s="22">
        <f t="shared" si="34"/>
        <v>3963648</v>
      </c>
      <c r="L39" s="22">
        <f t="shared" si="34"/>
        <v>3963648</v>
      </c>
      <c r="M39" s="22">
        <f t="shared" si="34"/>
        <v>3963648</v>
      </c>
      <c r="N39" s="22">
        <f t="shared" si="34"/>
        <v>3963648</v>
      </c>
      <c r="O39" s="22">
        <f t="shared" si="34"/>
        <v>3963648</v>
      </c>
      <c r="P39" s="22">
        <f t="shared" si="34"/>
        <v>3963648</v>
      </c>
      <c r="Q39" s="22">
        <f t="shared" si="34"/>
        <v>3963648</v>
      </c>
      <c r="R39" s="22">
        <f t="shared" si="34"/>
        <v>3963648</v>
      </c>
    </row>
    <row r="40" spans="1:18" s="21" customFormat="1" ht="32.25" customHeight="1">
      <c r="A40" s="65"/>
      <c r="B40" s="73"/>
      <c r="C40" s="57"/>
      <c r="D40" s="31" t="s">
        <v>26</v>
      </c>
      <c r="E40" s="22">
        <f t="shared" si="6"/>
        <v>147473390.28</v>
      </c>
      <c r="F40" s="22">
        <f t="shared" si="34"/>
        <v>0</v>
      </c>
      <c r="G40" s="22">
        <f t="shared" si="34"/>
        <v>12289449.190000001</v>
      </c>
      <c r="H40" s="22">
        <f t="shared" si="34"/>
        <v>12289449.190000001</v>
      </c>
      <c r="I40" s="22">
        <f t="shared" si="34"/>
        <v>12289449.190000001</v>
      </c>
      <c r="J40" s="22">
        <f t="shared" si="34"/>
        <v>12289449.190000001</v>
      </c>
      <c r="K40" s="22">
        <f t="shared" si="34"/>
        <v>12289449.190000001</v>
      </c>
      <c r="L40" s="22">
        <f t="shared" si="34"/>
        <v>12289449.190000001</v>
      </c>
      <c r="M40" s="22">
        <f t="shared" si="34"/>
        <v>12289449.190000001</v>
      </c>
      <c r="N40" s="22">
        <f t="shared" si="34"/>
        <v>12289449.190000001</v>
      </c>
      <c r="O40" s="22">
        <f t="shared" si="34"/>
        <v>12289449.190000001</v>
      </c>
      <c r="P40" s="22">
        <f t="shared" si="34"/>
        <v>12289449.190000001</v>
      </c>
      <c r="Q40" s="22">
        <f t="shared" si="34"/>
        <v>12289449.190000001</v>
      </c>
      <c r="R40" s="22">
        <f t="shared" si="34"/>
        <v>12289449.190000001</v>
      </c>
    </row>
    <row r="41" spans="1:18" s="21" customFormat="1" ht="32.25" customHeight="1">
      <c r="A41" s="65"/>
      <c r="B41" s="73"/>
      <c r="C41" s="57"/>
      <c r="D41" s="31" t="s">
        <v>27</v>
      </c>
      <c r="E41" s="22">
        <f t="shared" si="6"/>
        <v>2920850897.8799992</v>
      </c>
      <c r="F41" s="22">
        <f t="shared" si="34"/>
        <v>0</v>
      </c>
      <c r="G41" s="22">
        <f t="shared" si="34"/>
        <v>243404241.49000001</v>
      </c>
      <c r="H41" s="22">
        <f t="shared" si="34"/>
        <v>243404241.49000001</v>
      </c>
      <c r="I41" s="22">
        <f t="shared" si="34"/>
        <v>243404241.49000001</v>
      </c>
      <c r="J41" s="22">
        <f t="shared" si="34"/>
        <v>243404241.49000001</v>
      </c>
      <c r="K41" s="22">
        <f t="shared" si="34"/>
        <v>243404241.49000001</v>
      </c>
      <c r="L41" s="22">
        <f t="shared" si="34"/>
        <v>243404241.49000001</v>
      </c>
      <c r="M41" s="22">
        <f t="shared" si="34"/>
        <v>243404241.49000001</v>
      </c>
      <c r="N41" s="22">
        <f t="shared" si="34"/>
        <v>243404241.49000001</v>
      </c>
      <c r="O41" s="22">
        <f t="shared" si="34"/>
        <v>243404241.49000001</v>
      </c>
      <c r="P41" s="22">
        <f t="shared" si="34"/>
        <v>243404241.49000001</v>
      </c>
      <c r="Q41" s="22">
        <f t="shared" si="34"/>
        <v>243404241.49000001</v>
      </c>
      <c r="R41" s="22">
        <f t="shared" si="34"/>
        <v>243404241.49000001</v>
      </c>
    </row>
    <row r="42" spans="1:18" s="21" customFormat="1" ht="33.75" customHeight="1">
      <c r="A42" s="66"/>
      <c r="B42" s="74"/>
      <c r="C42" s="58"/>
      <c r="D42" s="31" t="s">
        <v>28</v>
      </c>
      <c r="E42" s="22">
        <f t="shared" si="6"/>
        <v>0</v>
      </c>
      <c r="F42" s="22">
        <f t="shared" si="34"/>
        <v>0</v>
      </c>
      <c r="G42" s="22">
        <f t="shared" si="34"/>
        <v>0</v>
      </c>
      <c r="H42" s="22">
        <f t="shared" si="34"/>
        <v>0</v>
      </c>
      <c r="I42" s="22">
        <f t="shared" si="34"/>
        <v>0</v>
      </c>
      <c r="J42" s="22">
        <f t="shared" si="34"/>
        <v>0</v>
      </c>
      <c r="K42" s="22">
        <f t="shared" si="34"/>
        <v>0</v>
      </c>
      <c r="L42" s="22">
        <f t="shared" si="34"/>
        <v>0</v>
      </c>
      <c r="M42" s="22">
        <f t="shared" si="34"/>
        <v>0</v>
      </c>
      <c r="N42" s="22">
        <f t="shared" si="34"/>
        <v>0</v>
      </c>
      <c r="O42" s="22">
        <f t="shared" si="34"/>
        <v>0</v>
      </c>
      <c r="P42" s="22">
        <f t="shared" si="34"/>
        <v>0</v>
      </c>
      <c r="Q42" s="22">
        <f t="shared" si="34"/>
        <v>0</v>
      </c>
      <c r="R42" s="22">
        <f t="shared" si="34"/>
        <v>0</v>
      </c>
    </row>
    <row r="43" spans="1:18" s="21" customFormat="1" ht="33.75" customHeight="1">
      <c r="A43" s="64"/>
      <c r="B43" s="79" t="s">
        <v>30</v>
      </c>
      <c r="C43" s="56"/>
      <c r="D43" s="34" t="s">
        <v>24</v>
      </c>
      <c r="E43" s="36">
        <f t="shared" si="6"/>
        <v>0</v>
      </c>
      <c r="F43" s="36">
        <f t="shared" ref="F43:R43" si="35">F44+F45+F46+F47</f>
        <v>0</v>
      </c>
      <c r="G43" s="36">
        <f t="shared" si="35"/>
        <v>0</v>
      </c>
      <c r="H43" s="36">
        <f t="shared" si="35"/>
        <v>0</v>
      </c>
      <c r="I43" s="36">
        <f t="shared" si="35"/>
        <v>0</v>
      </c>
      <c r="J43" s="36">
        <f t="shared" si="35"/>
        <v>0</v>
      </c>
      <c r="K43" s="36">
        <f t="shared" si="35"/>
        <v>0</v>
      </c>
      <c r="L43" s="36">
        <f t="shared" si="35"/>
        <v>0</v>
      </c>
      <c r="M43" s="36">
        <f t="shared" si="35"/>
        <v>0</v>
      </c>
      <c r="N43" s="36">
        <f t="shared" si="35"/>
        <v>0</v>
      </c>
      <c r="O43" s="36">
        <f t="shared" si="35"/>
        <v>0</v>
      </c>
      <c r="P43" s="36">
        <f t="shared" si="35"/>
        <v>0</v>
      </c>
      <c r="Q43" s="36">
        <f t="shared" si="35"/>
        <v>0</v>
      </c>
      <c r="R43" s="36">
        <f t="shared" si="35"/>
        <v>0</v>
      </c>
    </row>
    <row r="44" spans="1:18" s="21" customFormat="1" ht="33.75" customHeight="1">
      <c r="A44" s="65"/>
      <c r="B44" s="80"/>
      <c r="C44" s="57"/>
      <c r="D44" s="31" t="s">
        <v>25</v>
      </c>
      <c r="E44" s="22">
        <f t="shared" si="6"/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</row>
    <row r="45" spans="1:18" s="21" customFormat="1" ht="33.75" customHeight="1">
      <c r="A45" s="65"/>
      <c r="B45" s="80"/>
      <c r="C45" s="57"/>
      <c r="D45" s="31" t="s">
        <v>26</v>
      </c>
      <c r="E45" s="22">
        <f t="shared" si="6"/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</row>
    <row r="46" spans="1:18" s="21" customFormat="1" ht="33.75" customHeight="1">
      <c r="A46" s="65"/>
      <c r="B46" s="80"/>
      <c r="C46" s="57"/>
      <c r="D46" s="31" t="s">
        <v>27</v>
      </c>
      <c r="E46" s="22">
        <f t="shared" si="6"/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</row>
    <row r="47" spans="1:18" s="21" customFormat="1" ht="33.75" customHeight="1">
      <c r="A47" s="66"/>
      <c r="B47" s="81"/>
      <c r="C47" s="58"/>
      <c r="D47" s="31" t="s">
        <v>28</v>
      </c>
      <c r="E47" s="22">
        <f t="shared" si="6"/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</row>
    <row r="48" spans="1:18" s="21" customFormat="1" ht="24" customHeight="1">
      <c r="A48" s="63" t="s">
        <v>87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</row>
    <row r="49" spans="1:18" s="23" customFormat="1" ht="31.5" customHeight="1">
      <c r="A49" s="64" t="s">
        <v>88</v>
      </c>
      <c r="B49" s="67" t="s">
        <v>89</v>
      </c>
      <c r="C49" s="67" t="s">
        <v>92</v>
      </c>
      <c r="D49" s="34" t="s">
        <v>24</v>
      </c>
      <c r="E49" s="39">
        <f>E50+E51+E52+E53</f>
        <v>48000000</v>
      </c>
      <c r="F49" s="39">
        <f>F53+F52+F51+F50</f>
        <v>0</v>
      </c>
      <c r="G49" s="39">
        <f t="shared" ref="G49:R49" si="36">G53+G52+G51+G50</f>
        <v>4000000</v>
      </c>
      <c r="H49" s="39">
        <f t="shared" si="36"/>
        <v>4000000</v>
      </c>
      <c r="I49" s="39">
        <f t="shared" si="36"/>
        <v>4000000</v>
      </c>
      <c r="J49" s="39">
        <f t="shared" si="36"/>
        <v>4000000</v>
      </c>
      <c r="K49" s="39">
        <f t="shared" si="36"/>
        <v>4000000</v>
      </c>
      <c r="L49" s="39">
        <f t="shared" si="36"/>
        <v>4000000</v>
      </c>
      <c r="M49" s="39">
        <f t="shared" si="36"/>
        <v>4000000</v>
      </c>
      <c r="N49" s="39">
        <f t="shared" si="36"/>
        <v>4000000</v>
      </c>
      <c r="O49" s="39">
        <f t="shared" si="36"/>
        <v>4000000</v>
      </c>
      <c r="P49" s="39">
        <f t="shared" si="36"/>
        <v>4000000</v>
      </c>
      <c r="Q49" s="39">
        <f t="shared" si="36"/>
        <v>4000000</v>
      </c>
      <c r="R49" s="39">
        <f t="shared" si="36"/>
        <v>4000000</v>
      </c>
    </row>
    <row r="50" spans="1:18" s="23" customFormat="1" ht="31.5" customHeight="1">
      <c r="A50" s="65"/>
      <c r="B50" s="68"/>
      <c r="C50" s="68"/>
      <c r="D50" s="31" t="s">
        <v>25</v>
      </c>
      <c r="E50" s="38">
        <f>F50+G50+H50+I50+J50+K50+L50+M50+N50+O50+P50+Q50+R50</f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</row>
    <row r="51" spans="1:18" s="23" customFormat="1" ht="31.5" customHeight="1">
      <c r="A51" s="65"/>
      <c r="B51" s="68"/>
      <c r="C51" s="68"/>
      <c r="D51" s="31" t="s">
        <v>26</v>
      </c>
      <c r="E51" s="38">
        <f t="shared" ref="E51:E53" si="37">F51+G51+H51+I51+J51+K51+L51+M51+N51+O51+P51+Q51+R51</f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</row>
    <row r="52" spans="1:18" s="23" customFormat="1" ht="31.5" customHeight="1">
      <c r="A52" s="65"/>
      <c r="B52" s="68"/>
      <c r="C52" s="68"/>
      <c r="D52" s="31" t="s">
        <v>27</v>
      </c>
      <c r="E52" s="38">
        <f t="shared" si="37"/>
        <v>48000000</v>
      </c>
      <c r="F52" s="38">
        <v>0</v>
      </c>
      <c r="G52" s="38">
        <v>4000000</v>
      </c>
      <c r="H52" s="38">
        <v>4000000</v>
      </c>
      <c r="I52" s="38">
        <v>4000000</v>
      </c>
      <c r="J52" s="38">
        <v>4000000</v>
      </c>
      <c r="K52" s="38">
        <v>4000000</v>
      </c>
      <c r="L52" s="38">
        <v>4000000</v>
      </c>
      <c r="M52" s="38">
        <v>4000000</v>
      </c>
      <c r="N52" s="38">
        <v>4000000</v>
      </c>
      <c r="O52" s="38">
        <v>4000000</v>
      </c>
      <c r="P52" s="38">
        <v>4000000</v>
      </c>
      <c r="Q52" s="38">
        <v>4000000</v>
      </c>
      <c r="R52" s="38">
        <v>4000000</v>
      </c>
    </row>
    <row r="53" spans="1:18" s="23" customFormat="1" ht="31.5" customHeight="1">
      <c r="A53" s="66"/>
      <c r="B53" s="69"/>
      <c r="C53" s="69"/>
      <c r="D53" s="31" t="s">
        <v>28</v>
      </c>
      <c r="E53" s="38">
        <f t="shared" si="37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</row>
    <row r="54" spans="1:18" s="21" customFormat="1" ht="31.5" customHeight="1">
      <c r="A54" s="71" t="s">
        <v>90</v>
      </c>
      <c r="B54" s="70" t="s">
        <v>120</v>
      </c>
      <c r="C54" s="67" t="s">
        <v>92</v>
      </c>
      <c r="D54" s="34" t="s">
        <v>24</v>
      </c>
      <c r="E54" s="39">
        <f>E55+E56+E57+E58</f>
        <v>0</v>
      </c>
      <c r="F54" s="39">
        <f>F58+F57+F56+F55</f>
        <v>0</v>
      </c>
      <c r="G54" s="39">
        <f t="shared" ref="G54" si="38">G58+G57+G56+G55</f>
        <v>0</v>
      </c>
      <c r="H54" s="39">
        <f t="shared" ref="H54" si="39">H58+H57+H56+H55</f>
        <v>0</v>
      </c>
      <c r="I54" s="39">
        <f t="shared" ref="I54" si="40">I58+I57+I56+I55</f>
        <v>0</v>
      </c>
      <c r="J54" s="39">
        <f t="shared" ref="J54" si="41">J58+J57+J56+J55</f>
        <v>0</v>
      </c>
      <c r="K54" s="39">
        <f t="shared" ref="K54" si="42">K58+K57+K56+K55</f>
        <v>0</v>
      </c>
      <c r="L54" s="39">
        <f t="shared" ref="L54" si="43">L58+L57+L56+L55</f>
        <v>0</v>
      </c>
      <c r="M54" s="39">
        <f t="shared" ref="M54" si="44">M58+M57+M56+M55</f>
        <v>0</v>
      </c>
      <c r="N54" s="39">
        <f t="shared" ref="N54" si="45">N58+N57+N56+N55</f>
        <v>0</v>
      </c>
      <c r="O54" s="39">
        <f t="shared" ref="O54" si="46">O58+O57+O56+O55</f>
        <v>0</v>
      </c>
      <c r="P54" s="39">
        <f t="shared" ref="P54" si="47">P58+P57+P56+P55</f>
        <v>0</v>
      </c>
      <c r="Q54" s="39">
        <f t="shared" ref="Q54" si="48">Q58+Q57+Q56+Q55</f>
        <v>0</v>
      </c>
      <c r="R54" s="39">
        <f t="shared" ref="R54" si="49">R58+R57+R56+R55</f>
        <v>0</v>
      </c>
    </row>
    <row r="55" spans="1:18" s="21" customFormat="1" ht="31.5" customHeight="1">
      <c r="A55" s="71"/>
      <c r="B55" s="70"/>
      <c r="C55" s="68"/>
      <c r="D55" s="31" t="s">
        <v>25</v>
      </c>
      <c r="E55" s="38">
        <f>F55+G55+H55+I55+J55+K55+L55+M55+N55+O55+P55+Q55+R55</f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</row>
    <row r="56" spans="1:18" s="21" customFormat="1" ht="31.5" customHeight="1">
      <c r="A56" s="71"/>
      <c r="B56" s="70"/>
      <c r="C56" s="68"/>
      <c r="D56" s="31" t="s">
        <v>26</v>
      </c>
      <c r="E56" s="38">
        <f t="shared" ref="E56:E58" si="50">F56+G56+H56+I56+J56+K56+L56+M56+N56+O56+P56+Q56+R56</f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</row>
    <row r="57" spans="1:18" s="21" customFormat="1" ht="31.5" customHeight="1">
      <c r="A57" s="71"/>
      <c r="B57" s="70"/>
      <c r="C57" s="68"/>
      <c r="D57" s="31" t="s">
        <v>27</v>
      </c>
      <c r="E57" s="38">
        <f t="shared" si="50"/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</row>
    <row r="58" spans="1:18" s="21" customFormat="1" ht="31.5" customHeight="1">
      <c r="A58" s="71"/>
      <c r="B58" s="70"/>
      <c r="C58" s="69"/>
      <c r="D58" s="31" t="s">
        <v>28</v>
      </c>
      <c r="E58" s="38">
        <f t="shared" si="50"/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</row>
    <row r="59" spans="1:18" s="21" customFormat="1" ht="31.5" customHeight="1">
      <c r="A59" s="64"/>
      <c r="B59" s="72" t="s">
        <v>91</v>
      </c>
      <c r="C59" s="56"/>
      <c r="D59" s="34" t="s">
        <v>24</v>
      </c>
      <c r="E59" s="39">
        <f>E60+E61+E62+E63</f>
        <v>48000000</v>
      </c>
      <c r="F59" s="39">
        <f t="shared" ref="F59:R59" si="51">F63+F62+F61+F60</f>
        <v>0</v>
      </c>
      <c r="G59" s="39">
        <f t="shared" si="51"/>
        <v>4000000</v>
      </c>
      <c r="H59" s="39">
        <f t="shared" si="51"/>
        <v>4000000</v>
      </c>
      <c r="I59" s="39">
        <f t="shared" si="51"/>
        <v>4000000</v>
      </c>
      <c r="J59" s="39">
        <f t="shared" si="51"/>
        <v>4000000</v>
      </c>
      <c r="K59" s="39">
        <f t="shared" si="51"/>
        <v>4000000</v>
      </c>
      <c r="L59" s="39">
        <f t="shared" si="51"/>
        <v>4000000</v>
      </c>
      <c r="M59" s="39">
        <f t="shared" si="51"/>
        <v>4000000</v>
      </c>
      <c r="N59" s="39">
        <f t="shared" si="51"/>
        <v>4000000</v>
      </c>
      <c r="O59" s="39">
        <f t="shared" si="51"/>
        <v>4000000</v>
      </c>
      <c r="P59" s="39">
        <f t="shared" si="51"/>
        <v>4000000</v>
      </c>
      <c r="Q59" s="39">
        <f t="shared" si="51"/>
        <v>4000000</v>
      </c>
      <c r="R59" s="39">
        <f t="shared" si="51"/>
        <v>4000000</v>
      </c>
    </row>
    <row r="60" spans="1:18" s="21" customFormat="1" ht="31.5" customHeight="1">
      <c r="A60" s="65"/>
      <c r="B60" s="73"/>
      <c r="C60" s="57"/>
      <c r="D60" s="31" t="s">
        <v>25</v>
      </c>
      <c r="E60" s="38">
        <f>F60+G60+H60+I60+J60+K60+L60+M60+N60+O60+P60+Q60+R60</f>
        <v>0</v>
      </c>
      <c r="F60" s="38">
        <f>F50+F55</f>
        <v>0</v>
      </c>
      <c r="G60" s="38">
        <f t="shared" ref="G60:Q60" si="52">G50+G55</f>
        <v>0</v>
      </c>
      <c r="H60" s="38">
        <f t="shared" si="52"/>
        <v>0</v>
      </c>
      <c r="I60" s="38">
        <f t="shared" si="52"/>
        <v>0</v>
      </c>
      <c r="J60" s="38">
        <f t="shared" si="52"/>
        <v>0</v>
      </c>
      <c r="K60" s="38">
        <f t="shared" si="52"/>
        <v>0</v>
      </c>
      <c r="L60" s="38">
        <f t="shared" si="52"/>
        <v>0</v>
      </c>
      <c r="M60" s="38">
        <f t="shared" si="52"/>
        <v>0</v>
      </c>
      <c r="N60" s="38">
        <f t="shared" si="52"/>
        <v>0</v>
      </c>
      <c r="O60" s="38">
        <f t="shared" si="52"/>
        <v>0</v>
      </c>
      <c r="P60" s="38">
        <f t="shared" si="52"/>
        <v>0</v>
      </c>
      <c r="Q60" s="38">
        <f t="shared" si="52"/>
        <v>0</v>
      </c>
      <c r="R60" s="38">
        <f>R50+R55</f>
        <v>0</v>
      </c>
    </row>
    <row r="61" spans="1:18" s="21" customFormat="1" ht="31.5" customHeight="1">
      <c r="A61" s="65"/>
      <c r="B61" s="73"/>
      <c r="C61" s="57"/>
      <c r="D61" s="31" t="s">
        <v>26</v>
      </c>
      <c r="E61" s="38">
        <f t="shared" ref="E61:E68" si="53">F61+G61+H61+I61+J61+K61+L61+M61+N61+O61+P61+Q61+R61</f>
        <v>0</v>
      </c>
      <c r="F61" s="38">
        <f t="shared" ref="F61:R61" si="54">F51+F56</f>
        <v>0</v>
      </c>
      <c r="G61" s="38">
        <f t="shared" si="54"/>
        <v>0</v>
      </c>
      <c r="H61" s="38">
        <f t="shared" si="54"/>
        <v>0</v>
      </c>
      <c r="I61" s="38">
        <f t="shared" si="54"/>
        <v>0</v>
      </c>
      <c r="J61" s="38">
        <f t="shared" si="54"/>
        <v>0</v>
      </c>
      <c r="K61" s="38">
        <f t="shared" si="54"/>
        <v>0</v>
      </c>
      <c r="L61" s="38">
        <f t="shared" si="54"/>
        <v>0</v>
      </c>
      <c r="M61" s="38">
        <f t="shared" si="54"/>
        <v>0</v>
      </c>
      <c r="N61" s="38">
        <f t="shared" si="54"/>
        <v>0</v>
      </c>
      <c r="O61" s="38">
        <f t="shared" si="54"/>
        <v>0</v>
      </c>
      <c r="P61" s="38">
        <f t="shared" si="54"/>
        <v>0</v>
      </c>
      <c r="Q61" s="38">
        <f t="shared" si="54"/>
        <v>0</v>
      </c>
      <c r="R61" s="38">
        <f t="shared" si="54"/>
        <v>0</v>
      </c>
    </row>
    <row r="62" spans="1:18" s="21" customFormat="1" ht="31.5" customHeight="1">
      <c r="A62" s="65"/>
      <c r="B62" s="73"/>
      <c r="C62" s="57"/>
      <c r="D62" s="31" t="s">
        <v>27</v>
      </c>
      <c r="E62" s="38">
        <f t="shared" si="53"/>
        <v>48000000</v>
      </c>
      <c r="F62" s="38">
        <f t="shared" ref="F62:R62" si="55">F52+F57</f>
        <v>0</v>
      </c>
      <c r="G62" s="38">
        <f t="shared" si="55"/>
        <v>4000000</v>
      </c>
      <c r="H62" s="38">
        <f t="shared" si="55"/>
        <v>4000000</v>
      </c>
      <c r="I62" s="38">
        <f t="shared" si="55"/>
        <v>4000000</v>
      </c>
      <c r="J62" s="38">
        <f t="shared" si="55"/>
        <v>4000000</v>
      </c>
      <c r="K62" s="38">
        <f t="shared" si="55"/>
        <v>4000000</v>
      </c>
      <c r="L62" s="38">
        <f t="shared" si="55"/>
        <v>4000000</v>
      </c>
      <c r="M62" s="38">
        <f t="shared" si="55"/>
        <v>4000000</v>
      </c>
      <c r="N62" s="38">
        <f t="shared" si="55"/>
        <v>4000000</v>
      </c>
      <c r="O62" s="38">
        <f t="shared" si="55"/>
        <v>4000000</v>
      </c>
      <c r="P62" s="38">
        <f t="shared" si="55"/>
        <v>4000000</v>
      </c>
      <c r="Q62" s="38">
        <f t="shared" si="55"/>
        <v>4000000</v>
      </c>
      <c r="R62" s="38">
        <f t="shared" si="55"/>
        <v>4000000</v>
      </c>
    </row>
    <row r="63" spans="1:18" s="21" customFormat="1" ht="31.5" customHeight="1">
      <c r="A63" s="66"/>
      <c r="B63" s="74"/>
      <c r="C63" s="58"/>
      <c r="D63" s="31" t="s">
        <v>28</v>
      </c>
      <c r="E63" s="38">
        <f t="shared" si="53"/>
        <v>0</v>
      </c>
      <c r="F63" s="38">
        <f t="shared" ref="F63:R63" si="56">F53+F58</f>
        <v>0</v>
      </c>
      <c r="G63" s="38">
        <f t="shared" si="56"/>
        <v>0</v>
      </c>
      <c r="H63" s="38">
        <f t="shared" si="56"/>
        <v>0</v>
      </c>
      <c r="I63" s="38">
        <f t="shared" si="56"/>
        <v>0</v>
      </c>
      <c r="J63" s="38">
        <f t="shared" si="56"/>
        <v>0</v>
      </c>
      <c r="K63" s="38">
        <f t="shared" si="56"/>
        <v>0</v>
      </c>
      <c r="L63" s="38">
        <f t="shared" si="56"/>
        <v>0</v>
      </c>
      <c r="M63" s="38">
        <f t="shared" si="56"/>
        <v>0</v>
      </c>
      <c r="N63" s="38">
        <f t="shared" si="56"/>
        <v>0</v>
      </c>
      <c r="O63" s="38">
        <f t="shared" si="56"/>
        <v>0</v>
      </c>
      <c r="P63" s="38">
        <f t="shared" si="56"/>
        <v>0</v>
      </c>
      <c r="Q63" s="38">
        <f t="shared" si="56"/>
        <v>0</v>
      </c>
      <c r="R63" s="38">
        <f t="shared" si="56"/>
        <v>0</v>
      </c>
    </row>
    <row r="64" spans="1:18" s="21" customFormat="1" ht="32.25" customHeight="1">
      <c r="A64" s="64"/>
      <c r="B64" s="79" t="s">
        <v>30</v>
      </c>
      <c r="C64" s="56"/>
      <c r="D64" s="34" t="s">
        <v>24</v>
      </c>
      <c r="E64" s="36">
        <f t="shared" si="53"/>
        <v>0</v>
      </c>
      <c r="F64" s="36">
        <f t="shared" ref="F64" si="57">F65+F66+F67+F68</f>
        <v>0</v>
      </c>
      <c r="G64" s="36">
        <f t="shared" ref="G64" si="58">G65+G66+G67+G68</f>
        <v>0</v>
      </c>
      <c r="H64" s="36">
        <f t="shared" ref="H64" si="59">H65+H66+H67+H68</f>
        <v>0</v>
      </c>
      <c r="I64" s="36">
        <f t="shared" ref="I64" si="60">I65+I66+I67+I68</f>
        <v>0</v>
      </c>
      <c r="J64" s="36">
        <f t="shared" ref="J64" si="61">J65+J66+J67+J68</f>
        <v>0</v>
      </c>
      <c r="K64" s="36">
        <f t="shared" ref="K64" si="62">K65+K66+K67+K68</f>
        <v>0</v>
      </c>
      <c r="L64" s="36">
        <f t="shared" ref="L64" si="63">L65+L66+L67+L68</f>
        <v>0</v>
      </c>
      <c r="M64" s="36">
        <f t="shared" ref="M64" si="64">M65+M66+M67+M68</f>
        <v>0</v>
      </c>
      <c r="N64" s="36">
        <f t="shared" ref="N64" si="65">N65+N66+N67+N68</f>
        <v>0</v>
      </c>
      <c r="O64" s="36">
        <f t="shared" ref="O64" si="66">O65+O66+O67+O68</f>
        <v>0</v>
      </c>
      <c r="P64" s="36">
        <f t="shared" ref="P64" si="67">P65+P66+P67+P68</f>
        <v>0</v>
      </c>
      <c r="Q64" s="36">
        <f t="shared" ref="Q64" si="68">Q65+Q66+Q67+Q68</f>
        <v>0</v>
      </c>
      <c r="R64" s="36">
        <f t="shared" ref="R64" si="69">R65+R66+R67+R68</f>
        <v>0</v>
      </c>
    </row>
    <row r="65" spans="1:18" s="21" customFormat="1" ht="32.25" customHeight="1">
      <c r="A65" s="65"/>
      <c r="B65" s="80"/>
      <c r="C65" s="57"/>
      <c r="D65" s="31" t="s">
        <v>25</v>
      </c>
      <c r="E65" s="22">
        <f t="shared" si="53"/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</row>
    <row r="66" spans="1:18" s="21" customFormat="1" ht="32.25" customHeight="1">
      <c r="A66" s="65"/>
      <c r="B66" s="80"/>
      <c r="C66" s="57"/>
      <c r="D66" s="31" t="s">
        <v>26</v>
      </c>
      <c r="E66" s="22">
        <f t="shared" si="53"/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</row>
    <row r="67" spans="1:18" s="21" customFormat="1" ht="32.25" customHeight="1">
      <c r="A67" s="65"/>
      <c r="B67" s="80"/>
      <c r="C67" s="57"/>
      <c r="D67" s="31" t="s">
        <v>27</v>
      </c>
      <c r="E67" s="22">
        <f t="shared" si="53"/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</row>
    <row r="68" spans="1:18" s="21" customFormat="1" ht="32.25" customHeight="1">
      <c r="A68" s="66"/>
      <c r="B68" s="81"/>
      <c r="C68" s="58"/>
      <c r="D68" s="31" t="s">
        <v>28</v>
      </c>
      <c r="E68" s="22">
        <f t="shared" si="53"/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</row>
    <row r="69" spans="1:18" s="21" customFormat="1" ht="32.25" customHeight="1">
      <c r="A69" s="50" t="s">
        <v>31</v>
      </c>
      <c r="B69" s="51"/>
      <c r="C69" s="56"/>
      <c r="D69" s="34" t="s">
        <v>24</v>
      </c>
      <c r="E69" s="39">
        <f>E70+E71+E72+E73</f>
        <v>3163888064.1599994</v>
      </c>
      <c r="F69" s="39">
        <f t="shared" ref="F69:R69" si="70">F70+F71+F72+F73</f>
        <v>0</v>
      </c>
      <c r="G69" s="39">
        <f t="shared" si="70"/>
        <v>263657338.68000001</v>
      </c>
      <c r="H69" s="39">
        <f t="shared" si="70"/>
        <v>263657338.68000001</v>
      </c>
      <c r="I69" s="39">
        <f t="shared" si="70"/>
        <v>263657338.68000001</v>
      </c>
      <c r="J69" s="39">
        <f t="shared" si="70"/>
        <v>263657338.68000001</v>
      </c>
      <c r="K69" s="39">
        <f t="shared" si="70"/>
        <v>263657338.68000001</v>
      </c>
      <c r="L69" s="39">
        <f t="shared" si="70"/>
        <v>263657338.68000001</v>
      </c>
      <c r="M69" s="39">
        <f t="shared" si="70"/>
        <v>263657338.68000001</v>
      </c>
      <c r="N69" s="39">
        <f t="shared" si="70"/>
        <v>263657338.68000001</v>
      </c>
      <c r="O69" s="39">
        <f t="shared" si="70"/>
        <v>263657338.68000001</v>
      </c>
      <c r="P69" s="39">
        <f t="shared" si="70"/>
        <v>263657338.68000001</v>
      </c>
      <c r="Q69" s="39">
        <f t="shared" si="70"/>
        <v>263657338.68000001</v>
      </c>
      <c r="R69" s="39">
        <f t="shared" si="70"/>
        <v>263657338.68000001</v>
      </c>
    </row>
    <row r="70" spans="1:18" s="21" customFormat="1" ht="32.25" customHeight="1">
      <c r="A70" s="52"/>
      <c r="B70" s="53"/>
      <c r="C70" s="57"/>
      <c r="D70" s="31" t="s">
        <v>25</v>
      </c>
      <c r="E70" s="38">
        <f>F70+G70+H70+I70+J70+K70+L70+M70+N70+O70+P70+Q70+R70</f>
        <v>47563776</v>
      </c>
      <c r="F70" s="38">
        <f>F39+F60</f>
        <v>0</v>
      </c>
      <c r="G70" s="38">
        <f t="shared" ref="G70:R70" si="71">G39+G60</f>
        <v>3963648</v>
      </c>
      <c r="H70" s="38">
        <f t="shared" si="71"/>
        <v>3963648</v>
      </c>
      <c r="I70" s="38">
        <f t="shared" si="71"/>
        <v>3963648</v>
      </c>
      <c r="J70" s="38">
        <f t="shared" si="71"/>
        <v>3963648</v>
      </c>
      <c r="K70" s="38">
        <f t="shared" si="71"/>
        <v>3963648</v>
      </c>
      <c r="L70" s="38">
        <f t="shared" si="71"/>
        <v>3963648</v>
      </c>
      <c r="M70" s="38">
        <f t="shared" si="71"/>
        <v>3963648</v>
      </c>
      <c r="N70" s="38">
        <f t="shared" si="71"/>
        <v>3963648</v>
      </c>
      <c r="O70" s="38">
        <f t="shared" si="71"/>
        <v>3963648</v>
      </c>
      <c r="P70" s="38">
        <f t="shared" si="71"/>
        <v>3963648</v>
      </c>
      <c r="Q70" s="38">
        <f t="shared" si="71"/>
        <v>3963648</v>
      </c>
      <c r="R70" s="38">
        <f t="shared" si="71"/>
        <v>3963648</v>
      </c>
    </row>
    <row r="71" spans="1:18" s="21" customFormat="1" ht="32.25" customHeight="1">
      <c r="A71" s="52"/>
      <c r="B71" s="53"/>
      <c r="C71" s="57"/>
      <c r="D71" s="31" t="s">
        <v>26</v>
      </c>
      <c r="E71" s="38">
        <f t="shared" ref="E71:E78" si="72">F71+G71+H71+I71+J71+K71+L71+M71+N71+O71+P71+Q71+R71</f>
        <v>147473390.28</v>
      </c>
      <c r="F71" s="38">
        <f t="shared" ref="F71:R73" si="73">F40+F61</f>
        <v>0</v>
      </c>
      <c r="G71" s="38">
        <f t="shared" si="73"/>
        <v>12289449.190000001</v>
      </c>
      <c r="H71" s="38">
        <f t="shared" si="73"/>
        <v>12289449.190000001</v>
      </c>
      <c r="I71" s="38">
        <f t="shared" si="73"/>
        <v>12289449.190000001</v>
      </c>
      <c r="J71" s="38">
        <f t="shared" si="73"/>
        <v>12289449.190000001</v>
      </c>
      <c r="K71" s="38">
        <f t="shared" si="73"/>
        <v>12289449.190000001</v>
      </c>
      <c r="L71" s="38">
        <f t="shared" si="73"/>
        <v>12289449.190000001</v>
      </c>
      <c r="M71" s="38">
        <f t="shared" si="73"/>
        <v>12289449.190000001</v>
      </c>
      <c r="N71" s="38">
        <f t="shared" si="73"/>
        <v>12289449.190000001</v>
      </c>
      <c r="O71" s="38">
        <f t="shared" si="73"/>
        <v>12289449.190000001</v>
      </c>
      <c r="P71" s="38">
        <f t="shared" si="73"/>
        <v>12289449.190000001</v>
      </c>
      <c r="Q71" s="38">
        <f t="shared" si="73"/>
        <v>12289449.190000001</v>
      </c>
      <c r="R71" s="38">
        <f t="shared" si="73"/>
        <v>12289449.190000001</v>
      </c>
    </row>
    <row r="72" spans="1:18" s="21" customFormat="1" ht="32.25" customHeight="1">
      <c r="A72" s="52"/>
      <c r="B72" s="53"/>
      <c r="C72" s="57"/>
      <c r="D72" s="31" t="s">
        <v>27</v>
      </c>
      <c r="E72" s="38">
        <f t="shared" si="72"/>
        <v>2968850897.8799992</v>
      </c>
      <c r="F72" s="38">
        <f t="shared" si="73"/>
        <v>0</v>
      </c>
      <c r="G72" s="38">
        <f t="shared" si="73"/>
        <v>247404241.49000001</v>
      </c>
      <c r="H72" s="38">
        <f t="shared" si="73"/>
        <v>247404241.49000001</v>
      </c>
      <c r="I72" s="38">
        <f t="shared" si="73"/>
        <v>247404241.49000001</v>
      </c>
      <c r="J72" s="38">
        <f t="shared" si="73"/>
        <v>247404241.49000001</v>
      </c>
      <c r="K72" s="38">
        <f t="shared" si="73"/>
        <v>247404241.49000001</v>
      </c>
      <c r="L72" s="38">
        <f t="shared" si="73"/>
        <v>247404241.49000001</v>
      </c>
      <c r="M72" s="38">
        <f t="shared" si="73"/>
        <v>247404241.49000001</v>
      </c>
      <c r="N72" s="38">
        <f t="shared" si="73"/>
        <v>247404241.49000001</v>
      </c>
      <c r="O72" s="38">
        <f t="shared" si="73"/>
        <v>247404241.49000001</v>
      </c>
      <c r="P72" s="38">
        <f t="shared" si="73"/>
        <v>247404241.49000001</v>
      </c>
      <c r="Q72" s="38">
        <f t="shared" si="73"/>
        <v>247404241.49000001</v>
      </c>
      <c r="R72" s="38">
        <f t="shared" si="73"/>
        <v>247404241.49000001</v>
      </c>
    </row>
    <row r="73" spans="1:18" s="21" customFormat="1" ht="32.25" customHeight="1">
      <c r="A73" s="54"/>
      <c r="B73" s="55"/>
      <c r="C73" s="58"/>
      <c r="D73" s="31" t="s">
        <v>28</v>
      </c>
      <c r="E73" s="38">
        <f t="shared" si="72"/>
        <v>0</v>
      </c>
      <c r="F73" s="38">
        <f t="shared" si="73"/>
        <v>0</v>
      </c>
      <c r="G73" s="38">
        <f t="shared" si="73"/>
        <v>0</v>
      </c>
      <c r="H73" s="38">
        <f t="shared" si="73"/>
        <v>0</v>
      </c>
      <c r="I73" s="38">
        <f t="shared" si="73"/>
        <v>0</v>
      </c>
      <c r="J73" s="38">
        <f t="shared" si="73"/>
        <v>0</v>
      </c>
      <c r="K73" s="38">
        <f t="shared" si="73"/>
        <v>0</v>
      </c>
      <c r="L73" s="38">
        <f t="shared" si="73"/>
        <v>0</v>
      </c>
      <c r="M73" s="38">
        <f t="shared" si="73"/>
        <v>0</v>
      </c>
      <c r="N73" s="38">
        <f t="shared" si="73"/>
        <v>0</v>
      </c>
      <c r="O73" s="38">
        <f t="shared" si="73"/>
        <v>0</v>
      </c>
      <c r="P73" s="38">
        <f t="shared" si="73"/>
        <v>0</v>
      </c>
      <c r="Q73" s="38">
        <f t="shared" si="73"/>
        <v>0</v>
      </c>
      <c r="R73" s="38">
        <f t="shared" si="73"/>
        <v>0</v>
      </c>
    </row>
    <row r="74" spans="1:18" s="21" customFormat="1" ht="32.25" customHeight="1">
      <c r="A74" s="50" t="s">
        <v>32</v>
      </c>
      <c r="B74" s="51"/>
      <c r="C74" s="56"/>
      <c r="D74" s="34" t="s">
        <v>24</v>
      </c>
      <c r="E74" s="36">
        <f t="shared" si="72"/>
        <v>0</v>
      </c>
      <c r="F74" s="36">
        <f t="shared" ref="F74" si="74">F75+F76+F77+F78</f>
        <v>0</v>
      </c>
      <c r="G74" s="36">
        <f t="shared" ref="G74" si="75">G75+G76+G77+G78</f>
        <v>0</v>
      </c>
      <c r="H74" s="36">
        <f t="shared" ref="H74" si="76">H75+H76+H77+H78</f>
        <v>0</v>
      </c>
      <c r="I74" s="36">
        <f t="shared" ref="I74" si="77">I75+I76+I77+I78</f>
        <v>0</v>
      </c>
      <c r="J74" s="36">
        <f t="shared" ref="J74" si="78">J75+J76+J77+J78</f>
        <v>0</v>
      </c>
      <c r="K74" s="36">
        <f t="shared" ref="K74" si="79">K75+K76+K77+K78</f>
        <v>0</v>
      </c>
      <c r="L74" s="36">
        <f t="shared" ref="L74" si="80">L75+L76+L77+L78</f>
        <v>0</v>
      </c>
      <c r="M74" s="36">
        <f t="shared" ref="M74" si="81">M75+M76+M77+M78</f>
        <v>0</v>
      </c>
      <c r="N74" s="36">
        <f t="shared" ref="N74" si="82">N75+N76+N77+N78</f>
        <v>0</v>
      </c>
      <c r="O74" s="36">
        <f t="shared" ref="O74" si="83">O75+O76+O77+O78</f>
        <v>0</v>
      </c>
      <c r="P74" s="36">
        <f t="shared" ref="P74" si="84">P75+P76+P77+P78</f>
        <v>0</v>
      </c>
      <c r="Q74" s="36">
        <f t="shared" ref="Q74" si="85">Q75+Q76+Q77+Q78</f>
        <v>0</v>
      </c>
      <c r="R74" s="36">
        <f t="shared" ref="R74" si="86">R75+R76+R77+R78</f>
        <v>0</v>
      </c>
    </row>
    <row r="75" spans="1:18" s="21" customFormat="1" ht="32.25" customHeight="1">
      <c r="A75" s="52"/>
      <c r="B75" s="53"/>
      <c r="C75" s="57"/>
      <c r="D75" s="31" t="s">
        <v>25</v>
      </c>
      <c r="E75" s="22">
        <f t="shared" si="72"/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</row>
    <row r="76" spans="1:18" s="21" customFormat="1" ht="32.25" customHeight="1">
      <c r="A76" s="52"/>
      <c r="B76" s="53"/>
      <c r="C76" s="57"/>
      <c r="D76" s="31" t="s">
        <v>26</v>
      </c>
      <c r="E76" s="22">
        <f t="shared" si="72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</row>
    <row r="77" spans="1:18" s="21" customFormat="1" ht="32.25" customHeight="1">
      <c r="A77" s="52"/>
      <c r="B77" s="53"/>
      <c r="C77" s="57"/>
      <c r="D77" s="31" t="s">
        <v>27</v>
      </c>
      <c r="E77" s="22">
        <f t="shared" si="72"/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</row>
    <row r="78" spans="1:18" s="21" customFormat="1" ht="32.25" customHeight="1">
      <c r="A78" s="54"/>
      <c r="B78" s="55"/>
      <c r="C78" s="58"/>
      <c r="D78" s="31" t="s">
        <v>28</v>
      </c>
      <c r="E78" s="22">
        <f t="shared" si="72"/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</row>
    <row r="79" spans="1:18" s="21" customFormat="1" ht="32.25" customHeight="1">
      <c r="A79" s="61" t="s">
        <v>33</v>
      </c>
      <c r="B79" s="62"/>
      <c r="C79" s="34"/>
      <c r="D79" s="34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</row>
    <row r="80" spans="1:18" s="21" customFormat="1" ht="32.25" customHeight="1">
      <c r="A80" s="50" t="s">
        <v>34</v>
      </c>
      <c r="B80" s="51"/>
      <c r="C80" s="56"/>
      <c r="D80" s="34" t="s">
        <v>24</v>
      </c>
      <c r="E80" s="36">
        <f t="shared" ref="E80:E84" si="87">F80+G80+H80+I80+J80+K80+L80+M80+N80+O80+P80+Q80+R80</f>
        <v>0</v>
      </c>
      <c r="F80" s="36">
        <f t="shared" ref="F80" si="88">F81+F82+F83+F84</f>
        <v>0</v>
      </c>
      <c r="G80" s="36">
        <f t="shared" ref="G80" si="89">G81+G82+G83+G84</f>
        <v>0</v>
      </c>
      <c r="H80" s="36">
        <f t="shared" ref="H80" si="90">H81+H82+H83+H84</f>
        <v>0</v>
      </c>
      <c r="I80" s="36">
        <f t="shared" ref="I80" si="91">I81+I82+I83+I84</f>
        <v>0</v>
      </c>
      <c r="J80" s="36">
        <f t="shared" ref="J80" si="92">J81+J82+J83+J84</f>
        <v>0</v>
      </c>
      <c r="K80" s="36">
        <f t="shared" ref="K80" si="93">K81+K82+K83+K84</f>
        <v>0</v>
      </c>
      <c r="L80" s="36">
        <f t="shared" ref="L80" si="94">L81+L82+L83+L84</f>
        <v>0</v>
      </c>
      <c r="M80" s="36">
        <f t="shared" ref="M80" si="95">M81+M82+M83+M84</f>
        <v>0</v>
      </c>
      <c r="N80" s="36">
        <f t="shared" ref="N80" si="96">N81+N82+N83+N84</f>
        <v>0</v>
      </c>
      <c r="O80" s="36">
        <f t="shared" ref="O80" si="97">O81+O82+O83+O84</f>
        <v>0</v>
      </c>
      <c r="P80" s="36">
        <f t="shared" ref="P80" si="98">P81+P82+P83+P84</f>
        <v>0</v>
      </c>
      <c r="Q80" s="36">
        <f t="shared" ref="Q80" si="99">Q81+Q82+Q83+Q84</f>
        <v>0</v>
      </c>
      <c r="R80" s="36">
        <f t="shared" ref="R80" si="100">R81+R82+R83+R84</f>
        <v>0</v>
      </c>
    </row>
    <row r="81" spans="1:18" s="21" customFormat="1" ht="32.25" customHeight="1">
      <c r="A81" s="52"/>
      <c r="B81" s="53"/>
      <c r="C81" s="57"/>
      <c r="D81" s="31" t="s">
        <v>25</v>
      </c>
      <c r="E81" s="22">
        <f t="shared" si="87"/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</row>
    <row r="82" spans="1:18" s="21" customFormat="1" ht="32.25" customHeight="1">
      <c r="A82" s="52"/>
      <c r="B82" s="53"/>
      <c r="C82" s="57"/>
      <c r="D82" s="31" t="s">
        <v>26</v>
      </c>
      <c r="E82" s="22">
        <f t="shared" si="87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</row>
    <row r="83" spans="1:18" s="21" customFormat="1" ht="32.25" customHeight="1">
      <c r="A83" s="52"/>
      <c r="B83" s="53"/>
      <c r="C83" s="57"/>
      <c r="D83" s="31" t="s">
        <v>27</v>
      </c>
      <c r="E83" s="22">
        <f t="shared" si="87"/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</row>
    <row r="84" spans="1:18" s="21" customFormat="1" ht="32.25" customHeight="1">
      <c r="A84" s="54"/>
      <c r="B84" s="55"/>
      <c r="C84" s="58"/>
      <c r="D84" s="31" t="s">
        <v>28</v>
      </c>
      <c r="E84" s="22">
        <f t="shared" si="87"/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</row>
    <row r="85" spans="1:18" s="21" customFormat="1" ht="32.25" customHeight="1">
      <c r="A85" s="50" t="s">
        <v>35</v>
      </c>
      <c r="B85" s="51"/>
      <c r="C85" s="56"/>
      <c r="D85" s="34" t="s">
        <v>24</v>
      </c>
      <c r="E85" s="36">
        <f t="shared" ref="E85:E89" si="101">F85+G85+H85+I85+J85+K85+L85+M85+N85+O85+P85+Q85+R85</f>
        <v>0</v>
      </c>
      <c r="F85" s="36">
        <f t="shared" ref="F85" si="102">F86+F87+F88+F89</f>
        <v>0</v>
      </c>
      <c r="G85" s="36">
        <f t="shared" ref="G85" si="103">G86+G87+G88+G89</f>
        <v>0</v>
      </c>
      <c r="H85" s="36">
        <f t="shared" ref="H85" si="104">H86+H87+H88+H89</f>
        <v>0</v>
      </c>
      <c r="I85" s="36">
        <f t="shared" ref="I85" si="105">I86+I87+I88+I89</f>
        <v>0</v>
      </c>
      <c r="J85" s="36">
        <f t="shared" ref="J85" si="106">J86+J87+J88+J89</f>
        <v>0</v>
      </c>
      <c r="K85" s="36">
        <f t="shared" ref="K85" si="107">K86+K87+K88+K89</f>
        <v>0</v>
      </c>
      <c r="L85" s="36">
        <f t="shared" ref="L85" si="108">L86+L87+L88+L89</f>
        <v>0</v>
      </c>
      <c r="M85" s="36">
        <f t="shared" ref="M85" si="109">M86+M87+M88+M89</f>
        <v>0</v>
      </c>
      <c r="N85" s="36">
        <f t="shared" ref="N85" si="110">N86+N87+N88+N89</f>
        <v>0</v>
      </c>
      <c r="O85" s="36">
        <f t="shared" ref="O85" si="111">O86+O87+O88+O89</f>
        <v>0</v>
      </c>
      <c r="P85" s="36">
        <f t="shared" ref="P85" si="112">P86+P87+P88+P89</f>
        <v>0</v>
      </c>
      <c r="Q85" s="36">
        <f t="shared" ref="Q85" si="113">Q86+Q87+Q88+Q89</f>
        <v>0</v>
      </c>
      <c r="R85" s="36">
        <f t="shared" ref="R85" si="114">R86+R87+R88+R89</f>
        <v>0</v>
      </c>
    </row>
    <row r="86" spans="1:18" s="21" customFormat="1" ht="32.25" customHeight="1">
      <c r="A86" s="52"/>
      <c r="B86" s="53"/>
      <c r="C86" s="57"/>
      <c r="D86" s="31" t="s">
        <v>25</v>
      </c>
      <c r="E86" s="22">
        <f t="shared" si="101"/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</row>
    <row r="87" spans="1:18" s="21" customFormat="1" ht="32.25" customHeight="1">
      <c r="A87" s="52"/>
      <c r="B87" s="53"/>
      <c r="C87" s="57"/>
      <c r="D87" s="31" t="s">
        <v>26</v>
      </c>
      <c r="E87" s="22">
        <f t="shared" si="101"/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</row>
    <row r="88" spans="1:18" s="21" customFormat="1" ht="32.25" customHeight="1">
      <c r="A88" s="52"/>
      <c r="B88" s="53"/>
      <c r="C88" s="57"/>
      <c r="D88" s="31" t="s">
        <v>27</v>
      </c>
      <c r="E88" s="22">
        <f t="shared" si="101"/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</row>
    <row r="89" spans="1:18" s="21" customFormat="1" ht="32.25" customHeight="1">
      <c r="A89" s="54"/>
      <c r="B89" s="55"/>
      <c r="C89" s="58"/>
      <c r="D89" s="31" t="s">
        <v>28</v>
      </c>
      <c r="E89" s="22">
        <f t="shared" si="101"/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</row>
    <row r="90" spans="1:18" s="21" customFormat="1" ht="32.25" customHeight="1">
      <c r="A90" s="50" t="s">
        <v>36</v>
      </c>
      <c r="B90" s="51"/>
      <c r="C90" s="56"/>
      <c r="D90" s="34" t="s">
        <v>24</v>
      </c>
      <c r="E90" s="36">
        <f t="shared" ref="E90:E94" si="115">F90+G90+H90+I90+J90+K90+L90+M90+N90+O90+P90+Q90+R90</f>
        <v>0</v>
      </c>
      <c r="F90" s="36">
        <f t="shared" ref="F90" si="116">F91+F92+F93+F94</f>
        <v>0</v>
      </c>
      <c r="G90" s="36">
        <f t="shared" ref="G90" si="117">G91+G92+G93+G94</f>
        <v>0</v>
      </c>
      <c r="H90" s="36">
        <f t="shared" ref="H90" si="118">H91+H92+H93+H94</f>
        <v>0</v>
      </c>
      <c r="I90" s="36">
        <f t="shared" ref="I90" si="119">I91+I92+I93+I94</f>
        <v>0</v>
      </c>
      <c r="J90" s="36">
        <f t="shared" ref="J90" si="120">J91+J92+J93+J94</f>
        <v>0</v>
      </c>
      <c r="K90" s="36">
        <f t="shared" ref="K90" si="121">K91+K92+K93+K94</f>
        <v>0</v>
      </c>
      <c r="L90" s="36">
        <f t="shared" ref="L90" si="122">L91+L92+L93+L94</f>
        <v>0</v>
      </c>
      <c r="M90" s="36">
        <f t="shared" ref="M90" si="123">M91+M92+M93+M94</f>
        <v>0</v>
      </c>
      <c r="N90" s="36">
        <f t="shared" ref="N90" si="124">N91+N92+N93+N94</f>
        <v>0</v>
      </c>
      <c r="O90" s="36">
        <f t="shared" ref="O90" si="125">O91+O92+O93+O94</f>
        <v>0</v>
      </c>
      <c r="P90" s="36">
        <f t="shared" ref="P90" si="126">P91+P92+P93+P94</f>
        <v>0</v>
      </c>
      <c r="Q90" s="36">
        <f t="shared" ref="Q90" si="127">Q91+Q92+Q93+Q94</f>
        <v>0</v>
      </c>
      <c r="R90" s="36">
        <f t="shared" ref="R90" si="128">R91+R92+R93+R94</f>
        <v>0</v>
      </c>
    </row>
    <row r="91" spans="1:18" s="21" customFormat="1" ht="32.25" customHeight="1">
      <c r="A91" s="52"/>
      <c r="B91" s="53"/>
      <c r="C91" s="57"/>
      <c r="D91" s="31" t="s">
        <v>25</v>
      </c>
      <c r="E91" s="22">
        <f t="shared" si="115"/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</row>
    <row r="92" spans="1:18" s="21" customFormat="1" ht="32.25" customHeight="1">
      <c r="A92" s="52"/>
      <c r="B92" s="53"/>
      <c r="C92" s="57"/>
      <c r="D92" s="31" t="s">
        <v>26</v>
      </c>
      <c r="E92" s="22">
        <f t="shared" si="115"/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</row>
    <row r="93" spans="1:18" s="21" customFormat="1" ht="32.25" customHeight="1">
      <c r="A93" s="52"/>
      <c r="B93" s="53"/>
      <c r="C93" s="57"/>
      <c r="D93" s="31" t="s">
        <v>27</v>
      </c>
      <c r="E93" s="22">
        <f t="shared" si="115"/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</row>
    <row r="94" spans="1:18" s="21" customFormat="1" ht="32.25" customHeight="1">
      <c r="A94" s="54"/>
      <c r="B94" s="55"/>
      <c r="C94" s="58"/>
      <c r="D94" s="31" t="s">
        <v>28</v>
      </c>
      <c r="E94" s="22">
        <f t="shared" si="115"/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</row>
    <row r="95" spans="1:18" s="21" customFormat="1" ht="32.25" customHeight="1">
      <c r="A95" s="59" t="s">
        <v>33</v>
      </c>
      <c r="B95" s="60"/>
      <c r="C95" s="34"/>
      <c r="D95" s="34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</row>
    <row r="96" spans="1:18" s="21" customFormat="1" ht="32.25" customHeight="1">
      <c r="A96" s="50" t="s">
        <v>37</v>
      </c>
      <c r="B96" s="51"/>
      <c r="C96" s="56"/>
      <c r="D96" s="34" t="s">
        <v>24</v>
      </c>
      <c r="E96" s="36">
        <f t="shared" ref="E96:E105" si="129">F96+G96+H96+I96+J96+K96+L96+M96+N96+O96+P96+Q96+R96</f>
        <v>0</v>
      </c>
      <c r="F96" s="36">
        <f t="shared" ref="F96" si="130">F97+F98+F99+F100</f>
        <v>0</v>
      </c>
      <c r="G96" s="36">
        <f t="shared" ref="G96" si="131">G97+G98+G99+G100</f>
        <v>0</v>
      </c>
      <c r="H96" s="36">
        <f t="shared" ref="H96" si="132">H97+H98+H99+H100</f>
        <v>0</v>
      </c>
      <c r="I96" s="36">
        <f t="shared" ref="I96" si="133">I97+I98+I99+I100</f>
        <v>0</v>
      </c>
      <c r="J96" s="36">
        <f t="shared" ref="J96" si="134">J97+J98+J99+J100</f>
        <v>0</v>
      </c>
      <c r="K96" s="36">
        <f t="shared" ref="K96" si="135">K97+K98+K99+K100</f>
        <v>0</v>
      </c>
      <c r="L96" s="36">
        <f t="shared" ref="L96" si="136">L97+L98+L99+L100</f>
        <v>0</v>
      </c>
      <c r="M96" s="36">
        <f t="shared" ref="M96" si="137">M97+M98+M99+M100</f>
        <v>0</v>
      </c>
      <c r="N96" s="36">
        <f t="shared" ref="N96" si="138">N97+N98+N99+N100</f>
        <v>0</v>
      </c>
      <c r="O96" s="36">
        <f t="shared" ref="O96" si="139">O97+O98+O99+O100</f>
        <v>0</v>
      </c>
      <c r="P96" s="36">
        <f t="shared" ref="P96" si="140">P97+P98+P99+P100</f>
        <v>0</v>
      </c>
      <c r="Q96" s="36">
        <f t="shared" ref="Q96" si="141">Q97+Q98+Q99+Q100</f>
        <v>0</v>
      </c>
      <c r="R96" s="36">
        <f t="shared" ref="R96" si="142">R97+R98+R99+R100</f>
        <v>0</v>
      </c>
    </row>
    <row r="97" spans="1:18" s="21" customFormat="1" ht="32.25" customHeight="1">
      <c r="A97" s="52"/>
      <c r="B97" s="53"/>
      <c r="C97" s="57"/>
      <c r="D97" s="31" t="s">
        <v>25</v>
      </c>
      <c r="E97" s="22">
        <f t="shared" si="129"/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</row>
    <row r="98" spans="1:18" s="21" customFormat="1" ht="32.25" customHeight="1">
      <c r="A98" s="52"/>
      <c r="B98" s="53"/>
      <c r="C98" s="57"/>
      <c r="D98" s="31" t="s">
        <v>26</v>
      </c>
      <c r="E98" s="22">
        <f t="shared" si="129"/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</row>
    <row r="99" spans="1:18" s="21" customFormat="1" ht="32.25" customHeight="1">
      <c r="A99" s="52"/>
      <c r="B99" s="53"/>
      <c r="C99" s="57"/>
      <c r="D99" s="31" t="s">
        <v>27</v>
      </c>
      <c r="E99" s="22">
        <f t="shared" si="129"/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</row>
    <row r="100" spans="1:18" s="21" customFormat="1" ht="32.25" customHeight="1">
      <c r="A100" s="54"/>
      <c r="B100" s="55"/>
      <c r="C100" s="58"/>
      <c r="D100" s="31" t="s">
        <v>28</v>
      </c>
      <c r="E100" s="22">
        <f t="shared" si="129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</row>
    <row r="101" spans="1:18" s="21" customFormat="1" ht="32.25" customHeight="1">
      <c r="A101" s="50" t="s">
        <v>38</v>
      </c>
      <c r="B101" s="51"/>
      <c r="C101" s="56"/>
      <c r="D101" s="34" t="s">
        <v>24</v>
      </c>
      <c r="E101" s="36">
        <f t="shared" si="129"/>
        <v>0</v>
      </c>
      <c r="F101" s="36">
        <f t="shared" ref="F101" si="143">F102+F103+F104+F105</f>
        <v>0</v>
      </c>
      <c r="G101" s="36">
        <f t="shared" ref="G101" si="144">G102+G103+G104+G105</f>
        <v>0</v>
      </c>
      <c r="H101" s="36">
        <f t="shared" ref="H101" si="145">H102+H103+H104+H105</f>
        <v>0</v>
      </c>
      <c r="I101" s="36">
        <f t="shared" ref="I101" si="146">I102+I103+I104+I105</f>
        <v>0</v>
      </c>
      <c r="J101" s="36">
        <f t="shared" ref="J101" si="147">J102+J103+J104+J105</f>
        <v>0</v>
      </c>
      <c r="K101" s="36">
        <f t="shared" ref="K101" si="148">K102+K103+K104+K105</f>
        <v>0</v>
      </c>
      <c r="L101" s="36">
        <f t="shared" ref="L101" si="149">L102+L103+L104+L105</f>
        <v>0</v>
      </c>
      <c r="M101" s="36">
        <f t="shared" ref="M101" si="150">M102+M103+M104+M105</f>
        <v>0</v>
      </c>
      <c r="N101" s="36">
        <f t="shared" ref="N101" si="151">N102+N103+N104+N105</f>
        <v>0</v>
      </c>
      <c r="O101" s="36">
        <f t="shared" ref="O101" si="152">O102+O103+O104+O105</f>
        <v>0</v>
      </c>
      <c r="P101" s="36">
        <f t="shared" ref="P101" si="153">P102+P103+P104+P105</f>
        <v>0</v>
      </c>
      <c r="Q101" s="36">
        <f t="shared" ref="Q101" si="154">Q102+Q103+Q104+Q105</f>
        <v>0</v>
      </c>
      <c r="R101" s="36">
        <f t="shared" ref="R101" si="155">R102+R103+R104+R105</f>
        <v>0</v>
      </c>
    </row>
    <row r="102" spans="1:18" s="21" customFormat="1" ht="32.25" customHeight="1">
      <c r="A102" s="52"/>
      <c r="B102" s="53"/>
      <c r="C102" s="57"/>
      <c r="D102" s="31" t="s">
        <v>25</v>
      </c>
      <c r="E102" s="22">
        <f t="shared" si="129"/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</row>
    <row r="103" spans="1:18" s="21" customFormat="1" ht="32.25" customHeight="1">
      <c r="A103" s="52"/>
      <c r="B103" s="53"/>
      <c r="C103" s="57"/>
      <c r="D103" s="31" t="s">
        <v>26</v>
      </c>
      <c r="E103" s="22">
        <f t="shared" si="129"/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</row>
    <row r="104" spans="1:18" s="21" customFormat="1" ht="32.25" customHeight="1">
      <c r="A104" s="52"/>
      <c r="B104" s="53"/>
      <c r="C104" s="57"/>
      <c r="D104" s="31" t="s">
        <v>27</v>
      </c>
      <c r="E104" s="22">
        <f t="shared" si="129"/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</row>
    <row r="105" spans="1:18" s="21" customFormat="1" ht="32.25" customHeight="1">
      <c r="A105" s="54"/>
      <c r="B105" s="55"/>
      <c r="C105" s="58"/>
      <c r="D105" s="31" t="s">
        <v>28</v>
      </c>
      <c r="E105" s="22">
        <f t="shared" si="129"/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</row>
    <row r="106" spans="1:18" s="21" customFormat="1" ht="32.25" customHeight="1">
      <c r="A106" s="50" t="s">
        <v>39</v>
      </c>
      <c r="B106" s="51"/>
      <c r="C106" s="56"/>
      <c r="D106" s="34" t="s">
        <v>24</v>
      </c>
      <c r="E106" s="36">
        <f t="shared" ref="E106:E110" si="156">F106+G106+H106+I106+J106+K106+L106+M106+N106+O106+P106+Q106+R106</f>
        <v>0</v>
      </c>
      <c r="F106" s="36">
        <f t="shared" ref="F106" si="157">F107+F108+F109+F110</f>
        <v>0</v>
      </c>
      <c r="G106" s="36">
        <f t="shared" ref="G106" si="158">G107+G108+G109+G110</f>
        <v>0</v>
      </c>
      <c r="H106" s="36">
        <f t="shared" ref="H106" si="159">H107+H108+H109+H110</f>
        <v>0</v>
      </c>
      <c r="I106" s="36">
        <f t="shared" ref="I106" si="160">I107+I108+I109+I110</f>
        <v>0</v>
      </c>
      <c r="J106" s="36">
        <f t="shared" ref="J106" si="161">J107+J108+J109+J110</f>
        <v>0</v>
      </c>
      <c r="K106" s="36">
        <f t="shared" ref="K106" si="162">K107+K108+K109+K110</f>
        <v>0</v>
      </c>
      <c r="L106" s="36">
        <f t="shared" ref="L106" si="163">L107+L108+L109+L110</f>
        <v>0</v>
      </c>
      <c r="M106" s="36">
        <f t="shared" ref="M106" si="164">M107+M108+M109+M110</f>
        <v>0</v>
      </c>
      <c r="N106" s="36">
        <f t="shared" ref="N106" si="165">N107+N108+N109+N110</f>
        <v>0</v>
      </c>
      <c r="O106" s="36">
        <f t="shared" ref="O106" si="166">O107+O108+O109+O110</f>
        <v>0</v>
      </c>
      <c r="P106" s="36">
        <f t="shared" ref="P106" si="167">P107+P108+P109+P110</f>
        <v>0</v>
      </c>
      <c r="Q106" s="36">
        <f t="shared" ref="Q106" si="168">Q107+Q108+Q109+Q110</f>
        <v>0</v>
      </c>
      <c r="R106" s="36">
        <f t="shared" ref="R106" si="169">R107+R108+R109+R110</f>
        <v>0</v>
      </c>
    </row>
    <row r="107" spans="1:18" s="21" customFormat="1" ht="32.25" customHeight="1">
      <c r="A107" s="52"/>
      <c r="B107" s="53"/>
      <c r="C107" s="57"/>
      <c r="D107" s="31" t="s">
        <v>25</v>
      </c>
      <c r="E107" s="22">
        <f t="shared" si="156"/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</row>
    <row r="108" spans="1:18" s="21" customFormat="1" ht="32.25" customHeight="1">
      <c r="A108" s="52"/>
      <c r="B108" s="53"/>
      <c r="C108" s="57"/>
      <c r="D108" s="31" t="s">
        <v>26</v>
      </c>
      <c r="E108" s="22">
        <f t="shared" si="156"/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</row>
    <row r="109" spans="1:18" s="21" customFormat="1" ht="32.25" customHeight="1">
      <c r="A109" s="52"/>
      <c r="B109" s="53"/>
      <c r="C109" s="57"/>
      <c r="D109" s="31" t="s">
        <v>27</v>
      </c>
      <c r="E109" s="22">
        <f t="shared" si="156"/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</row>
    <row r="110" spans="1:18" s="21" customFormat="1" ht="32.25" customHeight="1">
      <c r="A110" s="54"/>
      <c r="B110" s="55"/>
      <c r="C110" s="58"/>
      <c r="D110" s="31" t="s">
        <v>28</v>
      </c>
      <c r="E110" s="22">
        <f t="shared" si="156"/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</row>
    <row r="111" spans="1:18" s="21" customFormat="1"/>
    <row r="112" spans="1:18" s="21" customFormat="1"/>
    <row r="113" s="21" customFormat="1"/>
    <row r="114" s="21" customFormat="1"/>
    <row r="115" s="21" customFormat="1"/>
    <row r="116" s="21" customFormat="1"/>
  </sheetData>
  <mergeCells count="65">
    <mergeCell ref="B28:B32"/>
    <mergeCell ref="C28:C32"/>
    <mergeCell ref="A18:A22"/>
    <mergeCell ref="B18:B22"/>
    <mergeCell ref="C18:C22"/>
    <mergeCell ref="A28:A32"/>
    <mergeCell ref="A64:A68"/>
    <mergeCell ref="B64:B68"/>
    <mergeCell ref="C64:C68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2:R2"/>
    <mergeCell ref="Q1:R1"/>
    <mergeCell ref="A7:R7"/>
    <mergeCell ref="A8:A12"/>
    <mergeCell ref="B8:B12"/>
    <mergeCell ref="C8:C12"/>
    <mergeCell ref="F4:R4"/>
    <mergeCell ref="A3:A5"/>
    <mergeCell ref="B3:B5"/>
    <mergeCell ref="C3:C5"/>
    <mergeCell ref="D3:D5"/>
    <mergeCell ref="E3:R3"/>
    <mergeCell ref="E4:E5"/>
    <mergeCell ref="A13:A17"/>
    <mergeCell ref="B13:B17"/>
    <mergeCell ref="C13:C17"/>
    <mergeCell ref="A23:A27"/>
    <mergeCell ref="B23:B27"/>
    <mergeCell ref="C23:C27"/>
    <mergeCell ref="C69:C73"/>
    <mergeCell ref="A85:B89"/>
    <mergeCell ref="C85:C89"/>
    <mergeCell ref="A48:R48"/>
    <mergeCell ref="A49:A53"/>
    <mergeCell ref="B49:B53"/>
    <mergeCell ref="C49:C53"/>
    <mergeCell ref="C54:C58"/>
    <mergeCell ref="B54:B58"/>
    <mergeCell ref="A54:A58"/>
    <mergeCell ref="A59:A63"/>
    <mergeCell ref="B59:B63"/>
    <mergeCell ref="C59:C63"/>
    <mergeCell ref="C74:C78"/>
    <mergeCell ref="A69:B73"/>
    <mergeCell ref="A74:B78"/>
    <mergeCell ref="A79:B79"/>
    <mergeCell ref="A80:B84"/>
    <mergeCell ref="C80:C84"/>
    <mergeCell ref="A101:B105"/>
    <mergeCell ref="C101:C105"/>
    <mergeCell ref="A106:B110"/>
    <mergeCell ref="C106:C110"/>
    <mergeCell ref="A90:B94"/>
    <mergeCell ref="C90:C94"/>
    <mergeCell ref="A95:B95"/>
    <mergeCell ref="A96:B100"/>
    <mergeCell ref="C96:C100"/>
  </mergeCells>
  <pageMargins left="0.70866141732283472" right="0.70866141732283472" top="0.74803149606299213" bottom="0.74803149606299213" header="0.31496062992125984" footer="0.31496062992125984"/>
  <pageSetup paperSize="9" scale="41" fitToHeight="6" orientation="landscape" verticalDpi="180" r:id="rId1"/>
  <rowBreaks count="3" manualBreakCount="3">
    <brk id="32" max="16383" man="1"/>
    <brk id="58" max="16383" man="1"/>
    <brk id="8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6"/>
  <sheetViews>
    <sheetView topLeftCell="A31" workbookViewId="0">
      <selection activeCell="H42" activeCellId="3" sqref="H26:U30 H31:U35 H36:U40 H42:U46"/>
    </sheetView>
  </sheetViews>
  <sheetFormatPr defaultRowHeight="15"/>
  <cols>
    <col min="2" max="2" width="19.28515625" customWidth="1"/>
    <col min="3" max="3" width="15.85546875" customWidth="1"/>
    <col min="4" max="4" width="11.28515625" customWidth="1"/>
    <col min="7" max="7" width="25.140625" customWidth="1"/>
  </cols>
  <sheetData>
    <row r="1" spans="1:21" s="7" customFormat="1" ht="15.75">
      <c r="T1" s="99" t="s">
        <v>64</v>
      </c>
      <c r="U1" s="99"/>
    </row>
    <row r="2" spans="1:21" s="7" customFormat="1" ht="15.75"/>
    <row r="3" spans="1:21" s="7" customFormat="1" ht="15.75"/>
    <row r="4" spans="1:21" s="7" customFormat="1" ht="15.75"/>
    <row r="5" spans="1:21" s="7" customFormat="1" ht="45.75" customHeight="1">
      <c r="A5" s="93" t="s">
        <v>112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</row>
    <row r="6" spans="1:21" s="7" customFormat="1" ht="60" customHeight="1">
      <c r="A6" s="96" t="s">
        <v>40</v>
      </c>
      <c r="B6" s="97" t="s">
        <v>41</v>
      </c>
      <c r="C6" s="97" t="s">
        <v>42</v>
      </c>
      <c r="D6" s="97" t="s">
        <v>43</v>
      </c>
      <c r="E6" s="97" t="s">
        <v>44</v>
      </c>
      <c r="F6" s="97" t="s">
        <v>45</v>
      </c>
      <c r="G6" s="97" t="s">
        <v>8</v>
      </c>
      <c r="H6" s="96" t="s">
        <v>46</v>
      </c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</row>
    <row r="7" spans="1:21" s="7" customFormat="1" ht="15.75">
      <c r="A7" s="96"/>
      <c r="B7" s="97"/>
      <c r="C7" s="97"/>
      <c r="D7" s="97"/>
      <c r="E7" s="97"/>
      <c r="F7" s="97"/>
      <c r="G7" s="97"/>
      <c r="H7" s="4" t="s">
        <v>24</v>
      </c>
      <c r="I7" s="2" t="s">
        <v>12</v>
      </c>
      <c r="J7" s="2" t="s">
        <v>13</v>
      </c>
      <c r="K7" s="2" t="s">
        <v>14</v>
      </c>
      <c r="L7" s="2" t="s">
        <v>15</v>
      </c>
      <c r="M7" s="2" t="s">
        <v>14</v>
      </c>
      <c r="N7" s="2" t="s">
        <v>16</v>
      </c>
      <c r="O7" s="2" t="s">
        <v>17</v>
      </c>
      <c r="P7" s="2" t="s">
        <v>18</v>
      </c>
      <c r="Q7" s="2" t="s">
        <v>19</v>
      </c>
      <c r="R7" s="2" t="s">
        <v>20</v>
      </c>
      <c r="S7" s="2" t="s">
        <v>21</v>
      </c>
      <c r="T7" s="2" t="s">
        <v>22</v>
      </c>
      <c r="U7" s="2" t="s">
        <v>23</v>
      </c>
    </row>
    <row r="8" spans="1:21" s="7" customFormat="1" ht="23.2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  <c r="S8" s="2">
        <v>19</v>
      </c>
      <c r="T8" s="2">
        <v>20</v>
      </c>
      <c r="U8" s="2">
        <v>21</v>
      </c>
    </row>
    <row r="9" spans="1:21" s="7" customFormat="1" ht="15.75">
      <c r="A9" s="94" t="s">
        <v>47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</row>
    <row r="10" spans="1:21" s="7" customFormat="1" ht="33.75" customHeight="1">
      <c r="A10" s="91">
        <v>1</v>
      </c>
      <c r="B10" s="91" t="s">
        <v>48</v>
      </c>
      <c r="C10" s="95" t="s">
        <v>49</v>
      </c>
      <c r="D10" s="91"/>
      <c r="E10" s="91"/>
      <c r="F10" s="91"/>
      <c r="G10" s="9" t="s">
        <v>24</v>
      </c>
      <c r="H10" s="41">
        <f>H11+H12+H13+H14</f>
        <v>0</v>
      </c>
      <c r="I10" s="41">
        <f t="shared" ref="I10:U10" si="0">I11+I12+I13+I14</f>
        <v>0</v>
      </c>
      <c r="J10" s="41">
        <f t="shared" si="0"/>
        <v>0</v>
      </c>
      <c r="K10" s="41">
        <f t="shared" si="0"/>
        <v>0</v>
      </c>
      <c r="L10" s="41">
        <f t="shared" si="0"/>
        <v>0</v>
      </c>
      <c r="M10" s="41">
        <f t="shared" si="0"/>
        <v>0</v>
      </c>
      <c r="N10" s="41">
        <f t="shared" si="0"/>
        <v>0</v>
      </c>
      <c r="O10" s="41">
        <f t="shared" si="0"/>
        <v>0</v>
      </c>
      <c r="P10" s="41">
        <f t="shared" si="0"/>
        <v>0</v>
      </c>
      <c r="Q10" s="41">
        <f t="shared" si="0"/>
        <v>0</v>
      </c>
      <c r="R10" s="41">
        <f t="shared" si="0"/>
        <v>0</v>
      </c>
      <c r="S10" s="41">
        <f t="shared" si="0"/>
        <v>0</v>
      </c>
      <c r="T10" s="41">
        <f t="shared" si="0"/>
        <v>0</v>
      </c>
      <c r="U10" s="41">
        <f t="shared" si="0"/>
        <v>0</v>
      </c>
    </row>
    <row r="11" spans="1:21" s="7" customFormat="1" ht="33.75" customHeight="1">
      <c r="A11" s="91"/>
      <c r="B11" s="91"/>
      <c r="C11" s="95"/>
      <c r="D11" s="91"/>
      <c r="E11" s="91"/>
      <c r="F11" s="91"/>
      <c r="G11" s="5" t="s">
        <v>25</v>
      </c>
      <c r="H11" s="40">
        <f>I11+J11+L11+K11+M11+N11+O11+P11+Q11+R11+S11+T11+U11</f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</row>
    <row r="12" spans="1:21" s="7" customFormat="1" ht="33.75" customHeight="1">
      <c r="A12" s="91"/>
      <c r="B12" s="91"/>
      <c r="C12" s="95"/>
      <c r="D12" s="91"/>
      <c r="E12" s="91"/>
      <c r="F12" s="91"/>
      <c r="G12" s="5" t="s">
        <v>26</v>
      </c>
      <c r="H12" s="40">
        <f t="shared" ref="H12:H14" si="1">I12+J12+L12+K12+M12+N12+O12+P12+Q12+R12+S12+T12+U12</f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</row>
    <row r="13" spans="1:21" s="7" customFormat="1" ht="33.75" customHeight="1">
      <c r="A13" s="91"/>
      <c r="B13" s="91"/>
      <c r="C13" s="95"/>
      <c r="D13" s="91"/>
      <c r="E13" s="91"/>
      <c r="F13" s="91"/>
      <c r="G13" s="5" t="s">
        <v>27</v>
      </c>
      <c r="H13" s="40">
        <f t="shared" si="1"/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</row>
    <row r="14" spans="1:21" s="7" customFormat="1" ht="33.75" customHeight="1">
      <c r="A14" s="91"/>
      <c r="B14" s="91"/>
      <c r="C14" s="95"/>
      <c r="D14" s="91"/>
      <c r="E14" s="91"/>
      <c r="F14" s="91"/>
      <c r="G14" s="5" t="s">
        <v>28</v>
      </c>
      <c r="H14" s="40">
        <f t="shared" si="1"/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</row>
    <row r="15" spans="1:21" s="7" customFormat="1" ht="33.75" customHeight="1">
      <c r="A15" s="91"/>
      <c r="B15" s="82" t="s">
        <v>50</v>
      </c>
      <c r="C15" s="83"/>
      <c r="D15" s="83"/>
      <c r="E15" s="84"/>
      <c r="F15" s="91"/>
      <c r="G15" s="9" t="s">
        <v>24</v>
      </c>
      <c r="H15" s="41">
        <f>H16+H17+H18+H19</f>
        <v>0</v>
      </c>
      <c r="I15" s="41">
        <f t="shared" ref="I15" si="2">I16+I17+I18+I19</f>
        <v>0</v>
      </c>
      <c r="J15" s="41">
        <f t="shared" ref="J15" si="3">J16+J17+J18+J19</f>
        <v>0</v>
      </c>
      <c r="K15" s="41">
        <f t="shared" ref="K15" si="4">K16+K17+K18+K19</f>
        <v>0</v>
      </c>
      <c r="L15" s="41">
        <f t="shared" ref="L15" si="5">L16+L17+L18+L19</f>
        <v>0</v>
      </c>
      <c r="M15" s="41">
        <f t="shared" ref="M15" si="6">M16+M17+M18+M19</f>
        <v>0</v>
      </c>
      <c r="N15" s="41">
        <f t="shared" ref="N15" si="7">N16+N17+N18+N19</f>
        <v>0</v>
      </c>
      <c r="O15" s="41">
        <f t="shared" ref="O15" si="8">O16+O17+O18+O19</f>
        <v>0</v>
      </c>
      <c r="P15" s="41">
        <f t="shared" ref="P15" si="9">P16+P17+P18+P19</f>
        <v>0</v>
      </c>
      <c r="Q15" s="41">
        <f t="shared" ref="Q15" si="10">Q16+Q17+Q18+Q19</f>
        <v>0</v>
      </c>
      <c r="R15" s="41">
        <f t="shared" ref="R15" si="11">R16+R17+R18+R19</f>
        <v>0</v>
      </c>
      <c r="S15" s="41">
        <f t="shared" ref="S15" si="12">S16+S17+S18+S19</f>
        <v>0</v>
      </c>
      <c r="T15" s="41">
        <f t="shared" ref="T15" si="13">T16+T17+T18+T19</f>
        <v>0</v>
      </c>
      <c r="U15" s="41">
        <f t="shared" ref="U15" si="14">U16+U17+U18+U19</f>
        <v>0</v>
      </c>
    </row>
    <row r="16" spans="1:21" s="7" customFormat="1" ht="33.75" customHeight="1">
      <c r="A16" s="91"/>
      <c r="B16" s="85"/>
      <c r="C16" s="86"/>
      <c r="D16" s="86"/>
      <c r="E16" s="87"/>
      <c r="F16" s="91"/>
      <c r="G16" s="5" t="s">
        <v>25</v>
      </c>
      <c r="H16" s="40">
        <f>I16+J16+L16+K16+M16+N16+O16+P16+Q16+R16+S16+T16+U16</f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</row>
    <row r="17" spans="1:21" s="7" customFormat="1" ht="33.75" customHeight="1">
      <c r="A17" s="91"/>
      <c r="B17" s="85"/>
      <c r="C17" s="86"/>
      <c r="D17" s="86"/>
      <c r="E17" s="87"/>
      <c r="F17" s="91"/>
      <c r="G17" s="5" t="s">
        <v>26</v>
      </c>
      <c r="H17" s="40">
        <f t="shared" ref="H17:H19" si="15">I17+J17+L17+K17+M17+N17+O17+P17+Q17+R17+S17+T17+U17</f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</row>
    <row r="18" spans="1:21" s="7" customFormat="1" ht="33.75" customHeight="1">
      <c r="A18" s="91"/>
      <c r="B18" s="85"/>
      <c r="C18" s="86"/>
      <c r="D18" s="86"/>
      <c r="E18" s="87"/>
      <c r="F18" s="91"/>
      <c r="G18" s="5" t="s">
        <v>27</v>
      </c>
      <c r="H18" s="40">
        <f t="shared" si="15"/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</row>
    <row r="19" spans="1:21" s="7" customFormat="1" ht="33.75" customHeight="1">
      <c r="A19" s="91"/>
      <c r="B19" s="88"/>
      <c r="C19" s="89"/>
      <c r="D19" s="89"/>
      <c r="E19" s="90"/>
      <c r="F19" s="91"/>
      <c r="G19" s="5" t="s">
        <v>28</v>
      </c>
      <c r="H19" s="40">
        <f t="shared" si="15"/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</row>
    <row r="20" spans="1:21" s="7" customFormat="1" ht="33.75" customHeight="1">
      <c r="A20" s="82" t="s">
        <v>51</v>
      </c>
      <c r="B20" s="83"/>
      <c r="C20" s="83"/>
      <c r="D20" s="83"/>
      <c r="E20" s="84"/>
      <c r="F20" s="91"/>
      <c r="G20" s="9" t="s">
        <v>24</v>
      </c>
      <c r="H20" s="41">
        <f>H21+H22+H23+H24</f>
        <v>0</v>
      </c>
      <c r="I20" s="41">
        <f t="shared" ref="I20" si="16">I21+I22+I23+I24</f>
        <v>0</v>
      </c>
      <c r="J20" s="41">
        <f t="shared" ref="J20" si="17">J21+J22+J23+J24</f>
        <v>0</v>
      </c>
      <c r="K20" s="41">
        <f t="shared" ref="K20" si="18">K21+K22+K23+K24</f>
        <v>0</v>
      </c>
      <c r="L20" s="41">
        <f t="shared" ref="L20" si="19">L21+L22+L23+L24</f>
        <v>0</v>
      </c>
      <c r="M20" s="41">
        <f t="shared" ref="M20" si="20">M21+M22+M23+M24</f>
        <v>0</v>
      </c>
      <c r="N20" s="41">
        <f t="shared" ref="N20" si="21">N21+N22+N23+N24</f>
        <v>0</v>
      </c>
      <c r="O20" s="41">
        <f t="shared" ref="O20" si="22">O21+O22+O23+O24</f>
        <v>0</v>
      </c>
      <c r="P20" s="41">
        <f t="shared" ref="P20" si="23">P21+P22+P23+P24</f>
        <v>0</v>
      </c>
      <c r="Q20" s="41">
        <f t="shared" ref="Q20" si="24">Q21+Q22+Q23+Q24</f>
        <v>0</v>
      </c>
      <c r="R20" s="41">
        <f t="shared" ref="R20" si="25">R21+R22+R23+R24</f>
        <v>0</v>
      </c>
      <c r="S20" s="41">
        <f t="shared" ref="S20" si="26">S21+S22+S23+S24</f>
        <v>0</v>
      </c>
      <c r="T20" s="41">
        <f t="shared" ref="T20" si="27">T21+T22+T23+T24</f>
        <v>0</v>
      </c>
      <c r="U20" s="41">
        <f t="shared" ref="U20" si="28">U21+U22+U23+U24</f>
        <v>0</v>
      </c>
    </row>
    <row r="21" spans="1:21" s="7" customFormat="1" ht="33.75" customHeight="1">
      <c r="A21" s="85"/>
      <c r="B21" s="86"/>
      <c r="C21" s="86"/>
      <c r="D21" s="86"/>
      <c r="E21" s="87"/>
      <c r="F21" s="91"/>
      <c r="G21" s="5" t="s">
        <v>25</v>
      </c>
      <c r="H21" s="40">
        <f>I21+J21+L21+K21+M21+N21+O21+P21+Q21+R21+S21+T21+U21</f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</row>
    <row r="22" spans="1:21" s="7" customFormat="1" ht="33.75" customHeight="1">
      <c r="A22" s="85"/>
      <c r="B22" s="86"/>
      <c r="C22" s="86"/>
      <c r="D22" s="86"/>
      <c r="E22" s="87"/>
      <c r="F22" s="91"/>
      <c r="G22" s="5" t="s">
        <v>26</v>
      </c>
      <c r="H22" s="40">
        <f t="shared" ref="H22:H24" si="29">I22+J22+L22+K22+M22+N22+O22+P22+Q22+R22+S22+T22+U22</f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</row>
    <row r="23" spans="1:21" s="7" customFormat="1" ht="33.75" customHeight="1">
      <c r="A23" s="85"/>
      <c r="B23" s="86"/>
      <c r="C23" s="86"/>
      <c r="D23" s="86"/>
      <c r="E23" s="87"/>
      <c r="F23" s="91"/>
      <c r="G23" s="5" t="s">
        <v>27</v>
      </c>
      <c r="H23" s="40">
        <f t="shared" si="29"/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</row>
    <row r="24" spans="1:21" s="7" customFormat="1" ht="33.75" customHeight="1">
      <c r="A24" s="88"/>
      <c r="B24" s="89"/>
      <c r="C24" s="89"/>
      <c r="D24" s="89"/>
      <c r="E24" s="90"/>
      <c r="F24" s="91"/>
      <c r="G24" s="5" t="s">
        <v>28</v>
      </c>
      <c r="H24" s="40">
        <f t="shared" si="29"/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</row>
    <row r="25" spans="1:21" s="7" customFormat="1" ht="33.75" customHeight="1">
      <c r="A25" s="98" t="s">
        <v>52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</row>
    <row r="26" spans="1:21" s="7" customFormat="1" ht="33.75" customHeight="1">
      <c r="A26" s="91">
        <v>1</v>
      </c>
      <c r="B26" s="91" t="s">
        <v>53</v>
      </c>
      <c r="C26" s="42" t="s">
        <v>49</v>
      </c>
      <c r="D26" s="91"/>
      <c r="E26" s="91"/>
      <c r="F26" s="91"/>
      <c r="G26" s="9" t="s">
        <v>24</v>
      </c>
      <c r="H26" s="41">
        <f>H27+H28+H29+H30</f>
        <v>0</v>
      </c>
      <c r="I26" s="41">
        <f t="shared" ref="I26" si="30">I27+I28+I29+I30</f>
        <v>0</v>
      </c>
      <c r="J26" s="41">
        <f t="shared" ref="J26" si="31">J27+J28+J29+J30</f>
        <v>0</v>
      </c>
      <c r="K26" s="41">
        <f t="shared" ref="K26" si="32">K27+K28+K29+K30</f>
        <v>0</v>
      </c>
      <c r="L26" s="41">
        <f t="shared" ref="L26" si="33">L27+L28+L29+L30</f>
        <v>0</v>
      </c>
      <c r="M26" s="41">
        <f t="shared" ref="M26" si="34">M27+M28+M29+M30</f>
        <v>0</v>
      </c>
      <c r="N26" s="41">
        <f t="shared" ref="N26" si="35">N27+N28+N29+N30</f>
        <v>0</v>
      </c>
      <c r="O26" s="41">
        <f t="shared" ref="O26" si="36">O27+O28+O29+O30</f>
        <v>0</v>
      </c>
      <c r="P26" s="41">
        <f t="shared" ref="P26" si="37">P27+P28+P29+P30</f>
        <v>0</v>
      </c>
      <c r="Q26" s="41">
        <f t="shared" ref="Q26" si="38">Q27+Q28+Q29+Q30</f>
        <v>0</v>
      </c>
      <c r="R26" s="41">
        <f t="shared" ref="R26" si="39">R27+R28+R29+R30</f>
        <v>0</v>
      </c>
      <c r="S26" s="41">
        <f t="shared" ref="S26" si="40">S27+S28+S29+S30</f>
        <v>0</v>
      </c>
      <c r="T26" s="41">
        <f t="shared" ref="T26" si="41">T27+T28+T29+T30</f>
        <v>0</v>
      </c>
      <c r="U26" s="41">
        <f t="shared" ref="U26" si="42">U27+U28+U29+U30</f>
        <v>0</v>
      </c>
    </row>
    <row r="27" spans="1:21" s="7" customFormat="1" ht="33.75" customHeight="1">
      <c r="A27" s="91"/>
      <c r="B27" s="91"/>
      <c r="C27" s="92"/>
      <c r="D27" s="91"/>
      <c r="E27" s="91"/>
      <c r="F27" s="91"/>
      <c r="G27" s="5" t="s">
        <v>25</v>
      </c>
      <c r="H27" s="40">
        <f>I27+J27+L27+K27+M27+N27+O27+P27+Q27+R27+S27+T27+U27</f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</row>
    <row r="28" spans="1:21" s="7" customFormat="1" ht="33.75" customHeight="1">
      <c r="A28" s="91"/>
      <c r="B28" s="91"/>
      <c r="C28" s="92"/>
      <c r="D28" s="91"/>
      <c r="E28" s="91"/>
      <c r="F28" s="91"/>
      <c r="G28" s="5" t="s">
        <v>26</v>
      </c>
      <c r="H28" s="40">
        <f t="shared" ref="H28:H30" si="43">I28+J28+L28+K28+M28+N28+O28+P28+Q28+R28+S28+T28+U28</f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</row>
    <row r="29" spans="1:21" s="7" customFormat="1" ht="33.75" customHeight="1">
      <c r="A29" s="91"/>
      <c r="B29" s="91"/>
      <c r="C29" s="92"/>
      <c r="D29" s="91"/>
      <c r="E29" s="91"/>
      <c r="F29" s="91"/>
      <c r="G29" s="5" t="s">
        <v>27</v>
      </c>
      <c r="H29" s="40">
        <f t="shared" si="43"/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</row>
    <row r="30" spans="1:21" s="7" customFormat="1" ht="33.75" customHeight="1">
      <c r="A30" s="91"/>
      <c r="B30" s="91"/>
      <c r="C30" s="43"/>
      <c r="D30" s="91"/>
      <c r="E30" s="91"/>
      <c r="F30" s="91"/>
      <c r="G30" s="5" t="s">
        <v>28</v>
      </c>
      <c r="H30" s="40">
        <f t="shared" si="43"/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</row>
    <row r="31" spans="1:21" s="7" customFormat="1" ht="33.75" customHeight="1">
      <c r="A31" s="91"/>
      <c r="B31" s="91"/>
      <c r="C31" s="42" t="s">
        <v>54</v>
      </c>
      <c r="D31" s="91"/>
      <c r="E31" s="91"/>
      <c r="F31" s="91"/>
      <c r="G31" s="9" t="s">
        <v>24</v>
      </c>
      <c r="H31" s="41">
        <f>H32+H33+H34+H35</f>
        <v>0</v>
      </c>
      <c r="I31" s="41">
        <f t="shared" ref="I31" si="44">I32+I33+I34+I35</f>
        <v>0</v>
      </c>
      <c r="J31" s="41">
        <f t="shared" ref="J31" si="45">J32+J33+J34+J35</f>
        <v>0</v>
      </c>
      <c r="K31" s="41">
        <f t="shared" ref="K31" si="46">K32+K33+K34+K35</f>
        <v>0</v>
      </c>
      <c r="L31" s="41">
        <f t="shared" ref="L31" si="47">L32+L33+L34+L35</f>
        <v>0</v>
      </c>
      <c r="M31" s="41">
        <f t="shared" ref="M31" si="48">M32+M33+M34+M35</f>
        <v>0</v>
      </c>
      <c r="N31" s="41">
        <f t="shared" ref="N31" si="49">N32+N33+N34+N35</f>
        <v>0</v>
      </c>
      <c r="O31" s="41">
        <f t="shared" ref="O31" si="50">O32+O33+O34+O35</f>
        <v>0</v>
      </c>
      <c r="P31" s="41">
        <f t="shared" ref="P31" si="51">P32+P33+P34+P35</f>
        <v>0</v>
      </c>
      <c r="Q31" s="41">
        <f t="shared" ref="Q31" si="52">Q32+Q33+Q34+Q35</f>
        <v>0</v>
      </c>
      <c r="R31" s="41">
        <f t="shared" ref="R31" si="53">R32+R33+R34+R35</f>
        <v>0</v>
      </c>
      <c r="S31" s="41">
        <f t="shared" ref="S31" si="54">S32+S33+S34+S35</f>
        <v>0</v>
      </c>
      <c r="T31" s="41">
        <f t="shared" ref="T31" si="55">T32+T33+T34+T35</f>
        <v>0</v>
      </c>
      <c r="U31" s="41">
        <f t="shared" ref="U31" si="56">U32+U33+U34+U35</f>
        <v>0</v>
      </c>
    </row>
    <row r="32" spans="1:21" s="7" customFormat="1" ht="33.75" customHeight="1">
      <c r="A32" s="91"/>
      <c r="B32" s="91"/>
      <c r="C32" s="92"/>
      <c r="D32" s="91"/>
      <c r="E32" s="91"/>
      <c r="F32" s="91"/>
      <c r="G32" s="5" t="s">
        <v>25</v>
      </c>
      <c r="H32" s="40">
        <f>I32+J32+L32+K32+M32+N32+O32+P32+Q32+R32+S32+T32+U32</f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</row>
    <row r="33" spans="1:21" s="7" customFormat="1" ht="33.75" customHeight="1">
      <c r="A33" s="91"/>
      <c r="B33" s="91"/>
      <c r="C33" s="92"/>
      <c r="D33" s="91"/>
      <c r="E33" s="91"/>
      <c r="F33" s="91"/>
      <c r="G33" s="5" t="s">
        <v>26</v>
      </c>
      <c r="H33" s="40">
        <f t="shared" ref="H33:H35" si="57">I33+J33+L33+K33+M33+N33+O33+P33+Q33+R33+S33+T33+U33</f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</row>
    <row r="34" spans="1:21" s="7" customFormat="1" ht="33.75" customHeight="1">
      <c r="A34" s="91"/>
      <c r="B34" s="91"/>
      <c r="C34" s="92"/>
      <c r="D34" s="91"/>
      <c r="E34" s="91"/>
      <c r="F34" s="91"/>
      <c r="G34" s="5" t="s">
        <v>27</v>
      </c>
      <c r="H34" s="40">
        <f t="shared" si="57"/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</row>
    <row r="35" spans="1:21" s="7" customFormat="1" ht="33.75" customHeight="1">
      <c r="A35" s="91"/>
      <c r="B35" s="91"/>
      <c r="C35" s="43"/>
      <c r="D35" s="91"/>
      <c r="E35" s="91"/>
      <c r="F35" s="91"/>
      <c r="G35" s="5" t="s">
        <v>28</v>
      </c>
      <c r="H35" s="40">
        <f t="shared" si="57"/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</row>
    <row r="36" spans="1:21" s="7" customFormat="1" ht="33.75" customHeight="1">
      <c r="A36" s="91"/>
      <c r="B36" s="91"/>
      <c r="C36" s="104" t="s">
        <v>55</v>
      </c>
      <c r="D36" s="105"/>
      <c r="E36" s="105"/>
      <c r="F36" s="106"/>
      <c r="G36" s="9" t="s">
        <v>24</v>
      </c>
      <c r="H36" s="41">
        <f>H37+H38+H39+H40</f>
        <v>0</v>
      </c>
      <c r="I36" s="41">
        <f t="shared" ref="I36" si="58">I37+I38+I39+I40</f>
        <v>0</v>
      </c>
      <c r="J36" s="41">
        <f t="shared" ref="J36" si="59">J37+J38+J39+J40</f>
        <v>0</v>
      </c>
      <c r="K36" s="41">
        <f t="shared" ref="K36" si="60">K37+K38+K39+K40</f>
        <v>0</v>
      </c>
      <c r="L36" s="41">
        <f t="shared" ref="L36" si="61">L37+L38+L39+L40</f>
        <v>0</v>
      </c>
      <c r="M36" s="41">
        <f t="shared" ref="M36" si="62">M37+M38+M39+M40</f>
        <v>0</v>
      </c>
      <c r="N36" s="41">
        <f t="shared" ref="N36" si="63">N37+N38+N39+N40</f>
        <v>0</v>
      </c>
      <c r="O36" s="41">
        <f t="shared" ref="O36" si="64">O37+O38+O39+O40</f>
        <v>0</v>
      </c>
      <c r="P36" s="41">
        <f t="shared" ref="P36" si="65">P37+P38+P39+P40</f>
        <v>0</v>
      </c>
      <c r="Q36" s="41">
        <f t="shared" ref="Q36" si="66">Q37+Q38+Q39+Q40</f>
        <v>0</v>
      </c>
      <c r="R36" s="41">
        <f t="shared" ref="R36" si="67">R37+R38+R39+R40</f>
        <v>0</v>
      </c>
      <c r="S36" s="41">
        <f t="shared" ref="S36" si="68">S37+S38+S39+S40</f>
        <v>0</v>
      </c>
      <c r="T36" s="41">
        <f t="shared" ref="T36" si="69">T37+T38+T39+T40</f>
        <v>0</v>
      </c>
      <c r="U36" s="41">
        <f t="shared" ref="U36" si="70">U37+U38+U39+U40</f>
        <v>0</v>
      </c>
    </row>
    <row r="37" spans="1:21" s="7" customFormat="1" ht="33.75" customHeight="1">
      <c r="A37" s="91"/>
      <c r="B37" s="91"/>
      <c r="C37" s="107"/>
      <c r="D37" s="108"/>
      <c r="E37" s="108"/>
      <c r="F37" s="109"/>
      <c r="G37" s="5" t="s">
        <v>25</v>
      </c>
      <c r="H37" s="40">
        <f>I37+J37+L37+K37+M37+N37+O37+P37+Q37+R37+S37+T37+U37</f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</row>
    <row r="38" spans="1:21" s="7" customFormat="1" ht="33.75" customHeight="1">
      <c r="A38" s="91"/>
      <c r="B38" s="91"/>
      <c r="C38" s="107"/>
      <c r="D38" s="108"/>
      <c r="E38" s="108"/>
      <c r="F38" s="109"/>
      <c r="G38" s="5" t="s">
        <v>26</v>
      </c>
      <c r="H38" s="40">
        <f t="shared" ref="H38:H40" si="71">I38+J38+L38+K38+M38+N38+O38+P38+Q38+R38+S38+T38+U38</f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</row>
    <row r="39" spans="1:21" s="7" customFormat="1" ht="33.75" customHeight="1">
      <c r="A39" s="91"/>
      <c r="B39" s="91"/>
      <c r="C39" s="107"/>
      <c r="D39" s="108"/>
      <c r="E39" s="108"/>
      <c r="F39" s="109"/>
      <c r="G39" s="5" t="s">
        <v>27</v>
      </c>
      <c r="H39" s="40">
        <f t="shared" si="71"/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</row>
    <row r="40" spans="1:21" s="7" customFormat="1" ht="33.75" customHeight="1">
      <c r="A40" s="91"/>
      <c r="B40" s="91"/>
      <c r="C40" s="110"/>
      <c r="D40" s="111"/>
      <c r="E40" s="111"/>
      <c r="F40" s="112"/>
      <c r="G40" s="5" t="s">
        <v>28</v>
      </c>
      <c r="H40" s="40">
        <f t="shared" si="71"/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</row>
    <row r="41" spans="1:21" s="7" customFormat="1" ht="33.75" customHeight="1">
      <c r="A41" s="100" t="s">
        <v>56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</row>
    <row r="42" spans="1:21" s="7" customFormat="1" ht="33.75" customHeight="1">
      <c r="A42" s="101">
        <v>1</v>
      </c>
      <c r="B42" s="101" t="s">
        <v>57</v>
      </c>
      <c r="C42" s="42"/>
      <c r="D42" s="91"/>
      <c r="E42" s="91"/>
      <c r="F42" s="91"/>
      <c r="G42" s="9" t="s">
        <v>24</v>
      </c>
      <c r="H42" s="41">
        <f>H43+H44+H45+H46</f>
        <v>0</v>
      </c>
      <c r="I42" s="41">
        <f t="shared" ref="I42" si="72">I43+I44+I45+I46</f>
        <v>0</v>
      </c>
      <c r="J42" s="41">
        <f t="shared" ref="J42" si="73">J43+J44+J45+J46</f>
        <v>0</v>
      </c>
      <c r="K42" s="41">
        <f t="shared" ref="K42" si="74">K43+K44+K45+K46</f>
        <v>0</v>
      </c>
      <c r="L42" s="41">
        <f t="shared" ref="L42" si="75">L43+L44+L45+L46</f>
        <v>0</v>
      </c>
      <c r="M42" s="41">
        <f t="shared" ref="M42" si="76">M43+M44+M45+M46</f>
        <v>0</v>
      </c>
      <c r="N42" s="41">
        <f t="shared" ref="N42" si="77">N43+N44+N45+N46</f>
        <v>0</v>
      </c>
      <c r="O42" s="41">
        <f t="shared" ref="O42" si="78">O43+O44+O45+O46</f>
        <v>0</v>
      </c>
      <c r="P42" s="41">
        <f t="shared" ref="P42" si="79">P43+P44+P45+P46</f>
        <v>0</v>
      </c>
      <c r="Q42" s="41">
        <f t="shared" ref="Q42" si="80">Q43+Q44+Q45+Q46</f>
        <v>0</v>
      </c>
      <c r="R42" s="41">
        <f t="shared" ref="R42" si="81">R43+R44+R45+R46</f>
        <v>0</v>
      </c>
      <c r="S42" s="41">
        <f t="shared" ref="S42" si="82">S43+S44+S45+S46</f>
        <v>0</v>
      </c>
      <c r="T42" s="41">
        <f t="shared" ref="T42" si="83">T43+T44+T45+T46</f>
        <v>0</v>
      </c>
      <c r="U42" s="41">
        <f t="shared" ref="U42" si="84">U43+U44+U45+U46</f>
        <v>0</v>
      </c>
    </row>
    <row r="43" spans="1:21" s="7" customFormat="1" ht="33.75" customHeight="1">
      <c r="A43" s="102"/>
      <c r="B43" s="102"/>
      <c r="C43" s="92"/>
      <c r="D43" s="91"/>
      <c r="E43" s="91"/>
      <c r="F43" s="91"/>
      <c r="G43" s="5" t="s">
        <v>25</v>
      </c>
      <c r="H43" s="40">
        <f>I43+J43+L43+K43+M43+N43+O43+P43+Q43+R43+S43+T43+U43</f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</row>
    <row r="44" spans="1:21" s="7" customFormat="1" ht="33.75" customHeight="1">
      <c r="A44" s="102"/>
      <c r="B44" s="102"/>
      <c r="C44" s="92"/>
      <c r="D44" s="91"/>
      <c r="E44" s="91"/>
      <c r="F44" s="91"/>
      <c r="G44" s="5" t="s">
        <v>26</v>
      </c>
      <c r="H44" s="40">
        <f t="shared" ref="H44:H46" si="85">I44+J44+L44+K44+M44+N44+O44+P44+Q44+R44+S44+T44+U44</f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</row>
    <row r="45" spans="1:21" s="7" customFormat="1" ht="33.75" customHeight="1">
      <c r="A45" s="102"/>
      <c r="B45" s="102"/>
      <c r="C45" s="92"/>
      <c r="D45" s="91"/>
      <c r="E45" s="91"/>
      <c r="F45" s="91"/>
      <c r="G45" s="5" t="s">
        <v>27</v>
      </c>
      <c r="H45" s="40">
        <f t="shared" si="85"/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</row>
    <row r="46" spans="1:21" s="7" customFormat="1" ht="33.75" customHeight="1">
      <c r="A46" s="103"/>
      <c r="B46" s="103"/>
      <c r="C46" s="43"/>
      <c r="D46" s="91"/>
      <c r="E46" s="91"/>
      <c r="F46" s="91"/>
      <c r="G46" s="5" t="s">
        <v>28</v>
      </c>
      <c r="H46" s="40">
        <f t="shared" si="85"/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</row>
  </sheetData>
  <mergeCells count="41">
    <mergeCell ref="A15:A19"/>
    <mergeCell ref="A25:U25"/>
    <mergeCell ref="T1:U1"/>
    <mergeCell ref="A41:U41"/>
    <mergeCell ref="C42:C46"/>
    <mergeCell ref="D42:D46"/>
    <mergeCell ref="E42:E46"/>
    <mergeCell ref="F42:F46"/>
    <mergeCell ref="A42:A46"/>
    <mergeCell ref="B42:B46"/>
    <mergeCell ref="A26:A40"/>
    <mergeCell ref="B26:B40"/>
    <mergeCell ref="C36:F40"/>
    <mergeCell ref="F15:F19"/>
    <mergeCell ref="B15:E19"/>
    <mergeCell ref="F20:F24"/>
    <mergeCell ref="A5:U5"/>
    <mergeCell ref="A9:U9"/>
    <mergeCell ref="A10:A14"/>
    <mergeCell ref="B10:B14"/>
    <mergeCell ref="C10:C14"/>
    <mergeCell ref="D10:D14"/>
    <mergeCell ref="E10:E14"/>
    <mergeCell ref="F10:F14"/>
    <mergeCell ref="H6:U6"/>
    <mergeCell ref="A6:A7"/>
    <mergeCell ref="B6:B7"/>
    <mergeCell ref="C6:C7"/>
    <mergeCell ref="D6:D7"/>
    <mergeCell ref="E6:E7"/>
    <mergeCell ref="F6:F7"/>
    <mergeCell ref="G6:G7"/>
    <mergeCell ref="A20:E24"/>
    <mergeCell ref="F26:F30"/>
    <mergeCell ref="C31:C35"/>
    <mergeCell ref="D31:D35"/>
    <mergeCell ref="E31:E35"/>
    <mergeCell ref="F31:F35"/>
    <mergeCell ref="C26:C30"/>
    <mergeCell ref="D26:D30"/>
    <mergeCell ref="E26:E30"/>
  </mergeCells>
  <pageMargins left="0.70866141732283472" right="0.70866141732283472" top="0.74803149606299213" bottom="0.74803149606299213" header="0.31496062992125984" footer="0.31496062992125984"/>
  <pageSetup paperSize="9" scale="57" fitToHeight="6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sqref="A1:XFD1048576"/>
    </sheetView>
  </sheetViews>
  <sheetFormatPr defaultRowHeight="15.75"/>
  <cols>
    <col min="1" max="1" width="9.140625" style="33"/>
    <col min="2" max="5" width="27.85546875" style="33" customWidth="1"/>
    <col min="6" max="16384" width="9.140625" style="33"/>
  </cols>
  <sheetData>
    <row r="1" spans="1:5" s="26" customFormat="1">
      <c r="E1" s="27" t="s">
        <v>63</v>
      </c>
    </row>
    <row r="2" spans="1:5" s="26" customFormat="1" ht="34.5" customHeight="1">
      <c r="A2" s="113" t="s">
        <v>107</v>
      </c>
      <c r="B2" s="113"/>
      <c r="C2" s="113"/>
      <c r="D2" s="113"/>
      <c r="E2" s="113"/>
    </row>
    <row r="3" spans="1:5" s="26" customFormat="1" ht="15" customHeight="1">
      <c r="A3" s="115" t="s">
        <v>40</v>
      </c>
      <c r="B3" s="117" t="s">
        <v>59</v>
      </c>
      <c r="C3" s="117"/>
      <c r="D3" s="117"/>
      <c r="E3" s="118" t="s">
        <v>60</v>
      </c>
    </row>
    <row r="4" spans="1:5" s="26" customFormat="1" ht="110.25">
      <c r="A4" s="116"/>
      <c r="B4" s="20" t="s">
        <v>62</v>
      </c>
      <c r="C4" s="20" t="s">
        <v>58</v>
      </c>
      <c r="D4" s="20" t="s">
        <v>94</v>
      </c>
      <c r="E4" s="119"/>
    </row>
    <row r="5" spans="1:5" s="26" customFormat="1">
      <c r="A5" s="28">
        <v>1</v>
      </c>
      <c r="B5" s="28">
        <v>2</v>
      </c>
      <c r="C5" s="28">
        <v>3</v>
      </c>
      <c r="D5" s="28">
        <v>4</v>
      </c>
      <c r="E5" s="28">
        <v>5</v>
      </c>
    </row>
    <row r="6" spans="1:5" s="26" customFormat="1">
      <c r="A6" s="114" t="s">
        <v>95</v>
      </c>
      <c r="B6" s="114"/>
      <c r="C6" s="114"/>
      <c r="D6" s="114"/>
      <c r="E6" s="114"/>
    </row>
    <row r="7" spans="1:5" s="26" customFormat="1">
      <c r="A7" s="114" t="s">
        <v>97</v>
      </c>
      <c r="B7" s="114"/>
      <c r="C7" s="114"/>
      <c r="D7" s="114"/>
      <c r="E7" s="114"/>
    </row>
    <row r="8" spans="1:5" s="26" customFormat="1">
      <c r="A8" s="114" t="s">
        <v>93</v>
      </c>
      <c r="B8" s="114"/>
      <c r="C8" s="114"/>
      <c r="D8" s="114"/>
      <c r="E8" s="114"/>
    </row>
    <row r="9" spans="1:5" s="26" customFormat="1" ht="141.75">
      <c r="A9" s="29" t="s">
        <v>29</v>
      </c>
      <c r="B9" s="24" t="s">
        <v>141</v>
      </c>
      <c r="C9" s="30" t="s">
        <v>122</v>
      </c>
      <c r="D9" s="15" t="s">
        <v>132</v>
      </c>
      <c r="E9" s="24" t="s">
        <v>143</v>
      </c>
    </row>
    <row r="10" spans="1:5" s="26" customFormat="1" ht="157.5">
      <c r="A10" s="29" t="s">
        <v>61</v>
      </c>
      <c r="B10" s="24" t="s">
        <v>142</v>
      </c>
      <c r="C10" s="30" t="s">
        <v>125</v>
      </c>
      <c r="D10" s="15" t="s">
        <v>132</v>
      </c>
      <c r="E10" s="24" t="s">
        <v>143</v>
      </c>
    </row>
    <row r="11" spans="1:5" s="26" customFormat="1" ht="157.5">
      <c r="A11" s="29" t="s">
        <v>86</v>
      </c>
      <c r="B11" s="24" t="s">
        <v>121</v>
      </c>
      <c r="C11" s="30" t="s">
        <v>125</v>
      </c>
      <c r="D11" s="15" t="s">
        <v>132</v>
      </c>
      <c r="E11" s="24" t="s">
        <v>144</v>
      </c>
    </row>
    <row r="12" spans="1:5" s="26" customFormat="1" ht="157.5">
      <c r="A12" s="29" t="s">
        <v>103</v>
      </c>
      <c r="B12" s="24" t="s">
        <v>126</v>
      </c>
      <c r="C12" s="30" t="s">
        <v>119</v>
      </c>
      <c r="D12" s="15" t="s">
        <v>132</v>
      </c>
      <c r="E12" s="24" t="s">
        <v>144</v>
      </c>
    </row>
    <row r="13" spans="1:5" s="26" customFormat="1" ht="110.25">
      <c r="A13" s="29" t="s">
        <v>117</v>
      </c>
      <c r="B13" s="24" t="s">
        <v>149</v>
      </c>
      <c r="C13" s="30" t="s">
        <v>130</v>
      </c>
      <c r="D13" s="15" t="s">
        <v>132</v>
      </c>
      <c r="E13" s="24" t="s">
        <v>145</v>
      </c>
    </row>
    <row r="14" spans="1:5" s="26" customFormat="1" ht="126">
      <c r="A14" s="29" t="s">
        <v>123</v>
      </c>
      <c r="B14" s="24" t="s">
        <v>134</v>
      </c>
      <c r="C14" s="30" t="s">
        <v>133</v>
      </c>
      <c r="D14" s="15" t="s">
        <v>132</v>
      </c>
      <c r="E14" s="24" t="s">
        <v>146</v>
      </c>
    </row>
    <row r="15" spans="1:5" s="26" customFormat="1">
      <c r="A15" s="114" t="s">
        <v>96</v>
      </c>
      <c r="B15" s="114"/>
      <c r="C15" s="114"/>
      <c r="D15" s="114"/>
      <c r="E15" s="114"/>
    </row>
    <row r="16" spans="1:5" s="26" customFormat="1">
      <c r="A16" s="114" t="s">
        <v>98</v>
      </c>
      <c r="B16" s="114"/>
      <c r="C16" s="114"/>
      <c r="D16" s="114"/>
      <c r="E16" s="114"/>
    </row>
    <row r="17" spans="1:5" s="26" customFormat="1">
      <c r="A17" s="114" t="s">
        <v>87</v>
      </c>
      <c r="B17" s="114"/>
      <c r="C17" s="114"/>
      <c r="D17" s="114"/>
      <c r="E17" s="114"/>
    </row>
    <row r="18" spans="1:5" s="26" customFormat="1" ht="236.25">
      <c r="A18" s="29" t="s">
        <v>88</v>
      </c>
      <c r="B18" s="24" t="s">
        <v>89</v>
      </c>
      <c r="C18" s="30" t="s">
        <v>131</v>
      </c>
      <c r="D18" s="15" t="s">
        <v>132</v>
      </c>
      <c r="E18" s="31" t="s">
        <v>147</v>
      </c>
    </row>
    <row r="19" spans="1:5" s="26" customFormat="1" ht="204.75">
      <c r="A19" s="29" t="s">
        <v>90</v>
      </c>
      <c r="B19" s="24" t="s">
        <v>120</v>
      </c>
      <c r="C19" s="30" t="s">
        <v>122</v>
      </c>
      <c r="D19" s="15" t="s">
        <v>132</v>
      </c>
      <c r="E19" s="31" t="s">
        <v>148</v>
      </c>
    </row>
    <row r="20" spans="1:5">
      <c r="A20" s="32"/>
    </row>
    <row r="21" spans="1:5">
      <c r="A21" s="32"/>
    </row>
    <row r="22" spans="1:5">
      <c r="A22" s="32"/>
    </row>
    <row r="23" spans="1:5">
      <c r="A23" s="32"/>
    </row>
    <row r="24" spans="1:5">
      <c r="A24" s="32"/>
    </row>
    <row r="25" spans="1:5">
      <c r="A25" s="32"/>
    </row>
    <row r="26" spans="1:5">
      <c r="A26" s="32"/>
    </row>
    <row r="27" spans="1:5">
      <c r="A27" s="32"/>
    </row>
    <row r="28" spans="1:5">
      <c r="A28" s="32"/>
    </row>
    <row r="29" spans="1:5">
      <c r="A29" s="32"/>
    </row>
    <row r="30" spans="1:5">
      <c r="A30" s="32"/>
    </row>
    <row r="31" spans="1:5">
      <c r="A31" s="32"/>
    </row>
    <row r="32" spans="1:5">
      <c r="A32" s="32"/>
    </row>
    <row r="33" spans="1:1">
      <c r="A33" s="32"/>
    </row>
    <row r="34" spans="1:1">
      <c r="A34" s="32"/>
    </row>
  </sheetData>
  <mergeCells count="10">
    <mergeCell ref="A17:E17"/>
    <mergeCell ref="A15:E15"/>
    <mergeCell ref="A16:E16"/>
    <mergeCell ref="B3:D3"/>
    <mergeCell ref="E3:E4"/>
    <mergeCell ref="A2:E2"/>
    <mergeCell ref="A6:E6"/>
    <mergeCell ref="A7:E7"/>
    <mergeCell ref="A8:E8"/>
    <mergeCell ref="A3:A4"/>
  </mergeCells>
  <pageMargins left="0.70866141732283472" right="0.70866141732283472" top="0.74803149606299213" bottom="0.74803149606299213" header="0.31496062992125984" footer="0.31496062992125984"/>
  <pageSetup paperSize="9" scale="72" fitToHeight="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"/>
  <sheetViews>
    <sheetView workbookViewId="0">
      <selection activeCell="K13" sqref="K13"/>
    </sheetView>
  </sheetViews>
  <sheetFormatPr defaultRowHeight="15.75"/>
  <cols>
    <col min="1" max="1" width="9.140625" style="11"/>
    <col min="2" max="2" width="13" style="11" customWidth="1"/>
    <col min="3" max="3" width="18.5703125" style="11" customWidth="1"/>
    <col min="4" max="16" width="9.140625" style="11"/>
    <col min="17" max="17" width="17" style="11" customWidth="1"/>
    <col min="18" max="16384" width="9.140625" style="11"/>
  </cols>
  <sheetData>
    <row r="1" spans="1:17" s="7" customFormat="1">
      <c r="Q1" s="8" t="s">
        <v>70</v>
      </c>
    </row>
    <row r="2" spans="1:17" s="7" customFormat="1"/>
    <row r="3" spans="1:17" s="7" customFormat="1">
      <c r="A3" s="44" t="s">
        <v>111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s="7" customFormat="1" ht="109.5" customHeight="1">
      <c r="A4" s="91" t="s">
        <v>40</v>
      </c>
      <c r="B4" s="95" t="s">
        <v>67</v>
      </c>
      <c r="C4" s="95" t="s">
        <v>68</v>
      </c>
      <c r="D4" s="47" t="s">
        <v>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95" t="s">
        <v>69</v>
      </c>
    </row>
    <row r="5" spans="1:17" s="7" customFormat="1">
      <c r="A5" s="91"/>
      <c r="B5" s="95"/>
      <c r="C5" s="95"/>
      <c r="D5" s="12" t="s">
        <v>12</v>
      </c>
      <c r="E5" s="12" t="s">
        <v>13</v>
      </c>
      <c r="F5" s="12" t="s">
        <v>14</v>
      </c>
      <c r="G5" s="12" t="s">
        <v>15</v>
      </c>
      <c r="H5" s="12" t="s">
        <v>14</v>
      </c>
      <c r="I5" s="12" t="s">
        <v>16</v>
      </c>
      <c r="J5" s="12" t="s">
        <v>17</v>
      </c>
      <c r="K5" s="12" t="s">
        <v>18</v>
      </c>
      <c r="L5" s="12" t="s">
        <v>19</v>
      </c>
      <c r="M5" s="12" t="s">
        <v>20</v>
      </c>
      <c r="N5" s="12" t="s">
        <v>21</v>
      </c>
      <c r="O5" s="12" t="s">
        <v>22</v>
      </c>
      <c r="P5" s="12" t="s">
        <v>23</v>
      </c>
      <c r="Q5" s="95"/>
    </row>
    <row r="6" spans="1:17" s="7" customFormat="1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</row>
    <row r="7" spans="1:17" s="7" customForma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s="7" customForma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7" customForma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s="7" customFormat="1"/>
  </sheetData>
  <mergeCells count="6">
    <mergeCell ref="A3:Q3"/>
    <mergeCell ref="D4:P4"/>
    <mergeCell ref="C4:C5"/>
    <mergeCell ref="B4:B5"/>
    <mergeCell ref="A4:A5"/>
    <mergeCell ref="Q4:Q5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workbookViewId="0">
      <selection activeCell="A3" sqref="A3:C3"/>
    </sheetView>
  </sheetViews>
  <sheetFormatPr defaultRowHeight="15.7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>
      <c r="A1" s="7"/>
      <c r="B1" s="7"/>
      <c r="C1" s="8" t="s">
        <v>73</v>
      </c>
    </row>
    <row r="2" spans="1:3">
      <c r="A2" s="7"/>
      <c r="B2" s="7"/>
      <c r="C2" s="7"/>
    </row>
    <row r="3" spans="1:3" ht="31.5" customHeight="1">
      <c r="A3" s="120" t="s">
        <v>108</v>
      </c>
      <c r="B3" s="120"/>
      <c r="C3" s="120"/>
    </row>
    <row r="4" spans="1:3">
      <c r="A4" s="12" t="s">
        <v>40</v>
      </c>
      <c r="B4" s="10" t="s">
        <v>71</v>
      </c>
      <c r="C4" s="10" t="s">
        <v>72</v>
      </c>
    </row>
    <row r="5" spans="1:3">
      <c r="A5" s="6">
        <v>1</v>
      </c>
      <c r="B5" s="6">
        <v>2</v>
      </c>
      <c r="C5" s="6">
        <v>3</v>
      </c>
    </row>
    <row r="6" spans="1:3" s="13" customFormat="1" ht="39.75" customHeight="1">
      <c r="A6" s="12">
        <v>1</v>
      </c>
      <c r="B6" s="3" t="s">
        <v>102</v>
      </c>
      <c r="C6" s="45" t="s">
        <v>99</v>
      </c>
    </row>
    <row r="7" spans="1:3" s="13" customFormat="1" ht="47.25">
      <c r="A7" s="12">
        <v>2</v>
      </c>
      <c r="B7" s="3" t="s">
        <v>100</v>
      </c>
      <c r="C7" s="121"/>
    </row>
    <row r="8" spans="1:3" s="13" customFormat="1" ht="63">
      <c r="A8" s="12">
        <v>3</v>
      </c>
      <c r="B8" s="3" t="s">
        <v>101</v>
      </c>
      <c r="C8" s="46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workbookViewId="0">
      <selection activeCell="A3" sqref="A3:F3"/>
    </sheetView>
  </sheetViews>
  <sheetFormatPr defaultRowHeight="15"/>
  <cols>
    <col min="2" max="6" width="16.7109375" customWidth="1"/>
  </cols>
  <sheetData>
    <row r="1" spans="1:6" ht="15.75">
      <c r="A1" s="7"/>
      <c r="B1" s="7"/>
      <c r="C1" s="7"/>
      <c r="D1" s="7"/>
      <c r="E1" s="7"/>
      <c r="F1" s="8" t="s">
        <v>79</v>
      </c>
    </row>
    <row r="2" spans="1:6" ht="15.75">
      <c r="A2" s="7"/>
      <c r="B2" s="7"/>
      <c r="C2" s="7"/>
      <c r="D2" s="7"/>
      <c r="E2" s="7"/>
      <c r="F2" s="7"/>
    </row>
    <row r="3" spans="1:6" ht="50.25" customHeight="1">
      <c r="A3" s="93" t="s">
        <v>109</v>
      </c>
      <c r="B3" s="93"/>
      <c r="C3" s="93"/>
      <c r="D3" s="93"/>
      <c r="E3" s="93"/>
      <c r="F3" s="93"/>
    </row>
    <row r="4" spans="1:6" ht="63">
      <c r="A4" s="6" t="s">
        <v>40</v>
      </c>
      <c r="B4" s="10" t="s">
        <v>74</v>
      </c>
      <c r="C4" s="10" t="s">
        <v>75</v>
      </c>
      <c r="D4" s="10" t="s">
        <v>76</v>
      </c>
      <c r="E4" s="10" t="s">
        <v>77</v>
      </c>
      <c r="F4" s="10" t="s">
        <v>78</v>
      </c>
    </row>
    <row r="5" spans="1:6" ht="15.7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</row>
    <row r="6" spans="1:6" ht="15.75">
      <c r="A6" s="6">
        <v>1</v>
      </c>
      <c r="B6" s="4"/>
      <c r="C6" s="4"/>
      <c r="D6" s="4"/>
      <c r="E6" s="4"/>
      <c r="F6" s="4"/>
    </row>
    <row r="7" spans="1:6" ht="15.75">
      <c r="A7" s="6">
        <v>2</v>
      </c>
      <c r="B7" s="4"/>
      <c r="C7" s="4"/>
      <c r="D7" s="4"/>
      <c r="E7" s="4"/>
      <c r="F7" s="4"/>
    </row>
    <row r="8" spans="1:6" ht="15.75">
      <c r="A8" s="6">
        <v>3</v>
      </c>
      <c r="B8" s="4"/>
      <c r="C8" s="4"/>
      <c r="D8" s="4"/>
      <c r="E8" s="4"/>
      <c r="F8" s="4"/>
    </row>
    <row r="12" spans="1:6">
      <c r="D12" s="1"/>
    </row>
  </sheetData>
  <mergeCells count="1">
    <mergeCell ref="A3:F3"/>
  </mergeCells>
  <pageMargins left="0.70866141732283472" right="0.70866141732283472" top="0.74803149606299213" bottom="0.74803149606299213" header="0.31496062992125984" footer="0.31496062992125984"/>
  <pageSetup paperSize="9" scale="94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"/>
  <sheetViews>
    <sheetView workbookViewId="0">
      <selection activeCell="A3" sqref="A3:E3"/>
    </sheetView>
  </sheetViews>
  <sheetFormatPr defaultRowHeight="15.75"/>
  <cols>
    <col min="1" max="1" width="9.140625" style="11"/>
    <col min="2" max="4" width="19" style="11" customWidth="1"/>
    <col min="5" max="5" width="34.140625" style="11" customWidth="1"/>
    <col min="6" max="16384" width="9.140625" style="11"/>
  </cols>
  <sheetData>
    <row r="1" spans="1:6">
      <c r="A1" s="7"/>
      <c r="B1" s="7"/>
      <c r="C1" s="7"/>
      <c r="D1" s="7"/>
      <c r="E1" s="8" t="s">
        <v>82</v>
      </c>
    </row>
    <row r="2" spans="1:6">
      <c r="A2" s="7"/>
      <c r="B2" s="7"/>
      <c r="C2" s="7"/>
      <c r="D2" s="7"/>
      <c r="E2" s="7"/>
    </row>
    <row r="3" spans="1:6" ht="71.25" customHeight="1">
      <c r="A3" s="93" t="s">
        <v>110</v>
      </c>
      <c r="B3" s="93"/>
      <c r="C3" s="93"/>
      <c r="D3" s="93"/>
      <c r="E3" s="93"/>
    </row>
    <row r="4" spans="1:6" ht="101.25" customHeight="1">
      <c r="A4" s="12" t="s">
        <v>40</v>
      </c>
      <c r="B4" s="10" t="s">
        <v>74</v>
      </c>
      <c r="C4" s="10" t="s">
        <v>80</v>
      </c>
      <c r="D4" s="10" t="s">
        <v>81</v>
      </c>
      <c r="E4" s="10" t="s">
        <v>83</v>
      </c>
      <c r="F4" s="13"/>
    </row>
    <row r="5" spans="1:6">
      <c r="A5" s="6">
        <v>1</v>
      </c>
      <c r="B5" s="6">
        <v>2</v>
      </c>
      <c r="C5" s="6">
        <v>3</v>
      </c>
      <c r="D5" s="6">
        <v>4</v>
      </c>
      <c r="E5" s="6">
        <v>5</v>
      </c>
    </row>
    <row r="6" spans="1:6">
      <c r="A6" s="14">
        <v>1</v>
      </c>
      <c r="B6" s="4"/>
      <c r="C6" s="4"/>
      <c r="D6" s="4"/>
      <c r="E6" s="4"/>
    </row>
    <row r="7" spans="1:6">
      <c r="A7" s="14">
        <v>2</v>
      </c>
      <c r="B7" s="4"/>
      <c r="C7" s="4"/>
      <c r="D7" s="4"/>
      <c r="E7" s="4"/>
    </row>
    <row r="8" spans="1:6">
      <c r="A8" s="14">
        <v>3</v>
      </c>
      <c r="B8" s="4"/>
      <c r="C8" s="4"/>
      <c r="D8" s="4"/>
      <c r="E8" s="4"/>
    </row>
    <row r="9" spans="1:6">
      <c r="A9" s="7"/>
      <c r="B9" s="7"/>
      <c r="C9" s="7"/>
      <c r="D9" s="7"/>
      <c r="E9" s="7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1. Цел. показатели</vt:lpstr>
      <vt:lpstr>2. Основ. мероприят.</vt:lpstr>
      <vt:lpstr>3.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8. Перечень объектов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2018-09-10T11:30:31Z</dcterms:modified>
</cp:coreProperties>
</file>